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Závěrečný účet 2016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<sst xmlns="http://schemas.openxmlformats.org/spreadsheetml/2006/main" count="35" uniqueCount="35">
  <si>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Zájmové sdružení Frýdlantsko-Beskydy</t>
  </si>
  <si>
    <t>Příjmy</t>
  </si>
  <si>
    <t xml:space="preserve">% plnění
</t>
  </si>
  <si>
    <t>Úroky</t>
  </si>
  <si>
    <t>Příjmy celkem</t>
  </si>
  <si>
    <t>Výdaje</t>
  </si>
  <si>
    <t>Audit</t>
  </si>
  <si>
    <t xml:space="preserve"> </t>
  </si>
  <si>
    <t>položka</t>
  </si>
  <si>
    <t>Příjem příspěvků od obcí - časopis</t>
  </si>
  <si>
    <t xml:space="preserve">Časopis-reklama </t>
  </si>
  <si>
    <t xml:space="preserve">Čelnské příspěvky od obcí </t>
  </si>
  <si>
    <t>Nákup materiálu</t>
  </si>
  <si>
    <t>Služby pošt</t>
  </si>
  <si>
    <t>Služby peněžních ústavů</t>
  </si>
  <si>
    <t>Příspěvek BIC</t>
  </si>
  <si>
    <t>KOO-pojištění</t>
  </si>
  <si>
    <t>Výdaje celkem</t>
  </si>
  <si>
    <t>Finanacování</t>
  </si>
  <si>
    <t>OOV za 2015</t>
  </si>
  <si>
    <t>Odměna za buš.vlastnictví</t>
  </si>
  <si>
    <t>Služby zpracování dat</t>
  </si>
  <si>
    <t>Region Beskydy-příspěvek</t>
  </si>
  <si>
    <t>upravený rozpočet  rok 2016</t>
  </si>
  <si>
    <t>skutečnost 
l. - 12. 2016</t>
  </si>
  <si>
    <t>Nákup ostatních služeb</t>
  </si>
  <si>
    <t>Neinvestiční transfery obcím</t>
  </si>
  <si>
    <t>Úhrady sankcím jiným rozpočtům</t>
  </si>
  <si>
    <t>Kapitálové výdaje</t>
  </si>
  <si>
    <t>stroje,přístroje a zařízení</t>
  </si>
  <si>
    <t>výdaje celkem</t>
  </si>
  <si>
    <t xml:space="preserve">Stav účtu k 31. 12. 2016    </t>
  </si>
  <si>
    <t>BÚ                  640 502,27</t>
  </si>
  <si>
    <t>Závěrečný účet roku 2016</t>
  </si>
  <si>
    <t>rozpočet rok 2016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</si>
</sst>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[Red]\-#,##0.0\ "/>
    <numFmt numFmtId="165" formatCode="#,##0.00_ ;[Red]\-#,##0.00\ "/>
    <numFmt numFmtId="166" formatCode="#,##0;[Red]#,##0"/>
    <numFmt numFmtId="167" formatCode="#,##0.00;[Red]#,##0.00"/>
    <numFmt numFmtId="168" formatCode="#,##0.0"/>
    <numFmt numFmtId="169" formatCode="[$-405]d\.\ mmmm\ yyyy"/>
    <numFmt numFmtId="170" formatCode="000\ 00"/>
    <numFmt numFmtId="171" formatCode="#,##0_ ;\-#,##0\ "/>
    <numFmt numFmtId="172" formatCode="#,##0_ ;[Red]\-#,##0\ "/>
    <numFmt numFmtId="173" formatCode="_-* #,##0.0\ _K_č_-;\-* #,##0.0\ _K_č_-;_-* &quot;-&quot;?\ _K_č_-;_-@_-"/>
    <numFmt numFmtId="174" formatCode="0.0%"/>
    <numFmt numFmtId="175" formatCode="_-* #,##0.0\ &quot;Kč&quot;_-;\-* #,##0.0\ &quot;Kč&quot;_-;_-* &quot;-&quot;?\ &quot;Kč&quot;_-;_-@_-"/>
    <numFmt numFmtId="176" formatCode="#,##0.0_ ;\-#,##0.0\ "/>
    <numFmt numFmtId="177" formatCode="0.0"/>
    <numFmt numFmtId="178" formatCode="#,##0.0;[Red]#,##0.0"/>
    <numFmt numFmtId="179" formatCode="0.0000"/>
    <numFmt numFmtId="180" formatCode="#,##0.0000_ ;[Red]\-#,##0.0000\ 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u val="single"/>
      <sz val="16"/>
      <name val="Arial CE"/>
      <family val="2"/>
    </font>
    <font>
      <u val="single"/>
      <sz val="10"/>
      <name val="Arial CE"/>
      <family val="2"/>
    </font>
    <font>
      <b/>
      <u val="single"/>
      <sz val="12"/>
      <name val="Arial CE"/>
      <family val="2"/>
    </font>
    <font>
      <sz val="16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0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9" fillId="34" borderId="11" xfId="0" applyNumberFormat="1" applyFont="1" applyFill="1" applyBorder="1" applyAlignment="1">
      <alignment/>
    </xf>
    <xf numFmtId="164" fontId="9" fillId="34" borderId="12" xfId="0" applyNumberFormat="1" applyFont="1" applyFill="1" applyBorder="1" applyAlignment="1">
      <alignment/>
    </xf>
    <xf numFmtId="164" fontId="9" fillId="34" borderId="12" xfId="0" applyNumberFormat="1" applyFont="1" applyFill="1" applyBorder="1" applyAlignment="1">
      <alignment/>
    </xf>
    <xf numFmtId="164" fontId="9" fillId="34" borderId="13" xfId="0" applyNumberFormat="1" applyFont="1" applyFill="1" applyBorder="1" applyAlignment="1">
      <alignment/>
    </xf>
    <xf numFmtId="164" fontId="9" fillId="34" borderId="14" xfId="0" applyNumberFormat="1" applyFont="1" applyFill="1" applyBorder="1" applyAlignment="1">
      <alignment/>
    </xf>
    <xf numFmtId="0" fontId="9" fillId="0" borderId="0" xfId="0" applyFont="1" applyAlignment="1">
      <alignment/>
    </xf>
    <xf numFmtId="177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0" fillId="0" borderId="11" xfId="0" applyFont="1" applyBorder="1" applyAlignment="1">
      <alignment/>
    </xf>
    <xf numFmtId="0" fontId="8" fillId="34" borderId="11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0" fontId="8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4" fontId="9" fillId="34" borderId="14" xfId="0" applyNumberFormat="1" applyFont="1" applyFill="1" applyBorder="1" applyAlignment="1">
      <alignment/>
    </xf>
    <xf numFmtId="0" fontId="0" fillId="0" borderId="19" xfId="0" applyBorder="1" applyAlignment="1">
      <alignment/>
    </xf>
    <xf numFmtId="177" fontId="0" fillId="0" borderId="15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0" fontId="0" fillId="34" borderId="0" xfId="0" applyFill="1" applyAlignment="1">
      <alignment/>
    </xf>
    <xf numFmtId="0" fontId="0" fillId="34" borderId="16" xfId="0" applyFill="1" applyBorder="1" applyAlignment="1">
      <alignment/>
    </xf>
    <xf numFmtId="0" fontId="8" fillId="34" borderId="16" xfId="0" applyFont="1" applyFill="1" applyBorder="1" applyAlignment="1">
      <alignment/>
    </xf>
    <xf numFmtId="0" fontId="8" fillId="35" borderId="16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9" fillId="35" borderId="20" xfId="0" applyFont="1" applyFill="1" applyBorder="1" applyAlignment="1">
      <alignment/>
    </xf>
    <xf numFmtId="0" fontId="0" fillId="35" borderId="16" xfId="0" applyFill="1" applyBorder="1" applyAlignment="1">
      <alignment/>
    </xf>
    <xf numFmtId="164" fontId="9" fillId="0" borderId="22" xfId="0" applyNumberFormat="1" applyFont="1" applyBorder="1" applyAlignment="1">
      <alignment wrapText="1"/>
    </xf>
    <xf numFmtId="164" fontId="9" fillId="0" borderId="10" xfId="0" applyNumberFormat="1" applyFont="1" applyBorder="1" applyAlignment="1">
      <alignment wrapText="1"/>
    </xf>
    <xf numFmtId="0" fontId="9" fillId="0" borderId="23" xfId="0" applyFont="1" applyBorder="1" applyAlignment="1">
      <alignment/>
    </xf>
    <xf numFmtId="168" fontId="9" fillId="34" borderId="21" xfId="0" applyNumberFormat="1" applyFont="1" applyFill="1" applyBorder="1" applyAlignment="1">
      <alignment/>
    </xf>
    <xf numFmtId="168" fontId="9" fillId="34" borderId="20" xfId="0" applyNumberFormat="1" applyFont="1" applyFill="1" applyBorder="1" applyAlignment="1">
      <alignment/>
    </xf>
    <xf numFmtId="0" fontId="11" fillId="35" borderId="11" xfId="0" applyFont="1" applyFill="1" applyBorder="1" applyAlignment="1">
      <alignment/>
    </xf>
    <xf numFmtId="164" fontId="9" fillId="0" borderId="12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24" xfId="0" applyFont="1" applyFill="1" applyBorder="1" applyAlignment="1">
      <alignment/>
    </xf>
    <xf numFmtId="0" fontId="9" fillId="35" borderId="15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177" fontId="9" fillId="35" borderId="21" xfId="0" applyNumberFormat="1" applyFont="1" applyFill="1" applyBorder="1" applyAlignment="1">
      <alignment/>
    </xf>
    <xf numFmtId="177" fontId="9" fillId="35" borderId="24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D40" sqref="D40"/>
    </sheetView>
  </sheetViews>
  <sheetFormatPr defaultColWidth="9.00390625" defaultRowHeight="12.75"/>
  <cols>
    <col min="2" max="2" width="35.375" style="0" customWidth="1"/>
    <col min="4" max="4" width="9.75390625" style="0" bestFit="1" customWidth="1"/>
    <col min="5" max="5" width="11.25390625" style="0" customWidth="1"/>
    <col min="6" max="6" width="10.875" style="0" customWidth="1"/>
  </cols>
  <sheetData>
    <row r="1" spans="2:4" ht="20.25">
      <c r="B1" s="1" t="s">
        <v>0</v>
      </c>
      <c r="C1" s="2"/>
      <c r="D1" s="2"/>
    </row>
    <row r="3" spans="2:6" ht="15.75">
      <c r="B3" s="3" t="s">
        <v>33</v>
      </c>
      <c r="C3" s="4"/>
      <c r="D3" s="4"/>
      <c r="E3" s="4"/>
      <c r="F3" s="4"/>
    </row>
    <row r="4" spans="3:6" ht="12.75">
      <c r="C4" s="5"/>
      <c r="D4" s="5"/>
      <c r="E4" s="5"/>
      <c r="F4" s="5"/>
    </row>
    <row r="5" ht="20.25">
      <c r="B5" s="6"/>
    </row>
    <row r="7" spans="2:6" ht="16.5" thickBot="1">
      <c r="B7" s="3"/>
      <c r="C7" s="4"/>
      <c r="D7" s="4"/>
      <c r="E7" s="4"/>
      <c r="F7" s="4"/>
    </row>
    <row r="8" spans="1:6" ht="38.25">
      <c r="A8" s="40" t="s">
        <v>8</v>
      </c>
      <c r="B8" s="7" t="s">
        <v>1</v>
      </c>
      <c r="C8" s="38" t="s">
        <v>34</v>
      </c>
      <c r="D8" s="39" t="s">
        <v>23</v>
      </c>
      <c r="E8" s="39" t="s">
        <v>24</v>
      </c>
      <c r="F8" s="39" t="s">
        <v>2</v>
      </c>
    </row>
    <row r="9" spans="1:6" ht="12.75">
      <c r="A9" s="25">
        <v>4121</v>
      </c>
      <c r="B9" s="20" t="s">
        <v>10</v>
      </c>
      <c r="C9" s="8">
        <v>120</v>
      </c>
      <c r="D9" s="9">
        <v>120</v>
      </c>
      <c r="E9" s="9">
        <v>89.7</v>
      </c>
      <c r="F9" s="9">
        <f aca="true" t="shared" si="0" ref="F9:F19">SUM(E9/D9*100)</f>
        <v>74.75</v>
      </c>
    </row>
    <row r="10" spans="1:6" ht="12.75">
      <c r="A10" s="25">
        <v>2141</v>
      </c>
      <c r="B10" s="20" t="s">
        <v>3</v>
      </c>
      <c r="C10" s="8">
        <v>1</v>
      </c>
      <c r="D10" s="9">
        <v>1</v>
      </c>
      <c r="E10" s="9">
        <v>0.2</v>
      </c>
      <c r="F10" s="9">
        <f t="shared" si="0"/>
        <v>20</v>
      </c>
    </row>
    <row r="11" spans="1:6" ht="12.75">
      <c r="A11" s="25">
        <v>2324</v>
      </c>
      <c r="B11" s="20" t="s">
        <v>9</v>
      </c>
      <c r="C11" s="8">
        <v>420</v>
      </c>
      <c r="D11" s="9">
        <v>420</v>
      </c>
      <c r="E11" s="9">
        <v>415.5</v>
      </c>
      <c r="F11" s="9">
        <f t="shared" si="0"/>
        <v>98.92857142857143</v>
      </c>
    </row>
    <row r="12" spans="1:6" ht="12.75">
      <c r="A12" s="28">
        <v>4121</v>
      </c>
      <c r="B12" s="20" t="s">
        <v>11</v>
      </c>
      <c r="C12" s="8">
        <v>859.2</v>
      </c>
      <c r="D12" s="9">
        <v>1253.7</v>
      </c>
      <c r="E12" s="9">
        <v>1253.6</v>
      </c>
      <c r="F12" s="9">
        <f t="shared" si="0"/>
        <v>99.99202361011406</v>
      </c>
    </row>
    <row r="13" spans="1:6" ht="12.75">
      <c r="A13" s="25"/>
      <c r="B13" s="21" t="s">
        <v>4</v>
      </c>
      <c r="C13" s="10">
        <f>SUM(C9:C12)</f>
        <v>1400.2</v>
      </c>
      <c r="D13" s="11">
        <f>SUM(D9:D12)</f>
        <v>1794.7</v>
      </c>
      <c r="E13" s="11">
        <f>SUM(E9:E12)</f>
        <v>1759</v>
      </c>
      <c r="F13" s="12">
        <f t="shared" si="0"/>
        <v>98.01080960606228</v>
      </c>
    </row>
    <row r="14" spans="1:14" ht="12.75">
      <c r="A14" s="25"/>
      <c r="B14" s="20"/>
      <c r="C14" s="8"/>
      <c r="D14" s="9"/>
      <c r="E14" s="9"/>
      <c r="F14" s="44"/>
      <c r="N14" s="31"/>
    </row>
    <row r="15" spans="1:6" ht="12.75">
      <c r="A15" s="25"/>
      <c r="B15" s="22" t="s">
        <v>5</v>
      </c>
      <c r="C15" s="8"/>
      <c r="D15" s="9"/>
      <c r="E15" s="9"/>
      <c r="F15" s="44"/>
    </row>
    <row r="16" spans="1:6" ht="12.75">
      <c r="A16" s="25">
        <v>5021</v>
      </c>
      <c r="B16" s="43" t="s">
        <v>19</v>
      </c>
      <c r="C16" s="8">
        <v>70</v>
      </c>
      <c r="D16" s="9">
        <v>70</v>
      </c>
      <c r="E16" s="9">
        <v>70</v>
      </c>
      <c r="F16" s="45">
        <f t="shared" si="0"/>
        <v>100</v>
      </c>
    </row>
    <row r="17" spans="1:6" ht="12.75">
      <c r="A17" s="25">
        <v>5038</v>
      </c>
      <c r="B17" s="46" t="s">
        <v>16</v>
      </c>
      <c r="C17" s="8">
        <v>2</v>
      </c>
      <c r="D17" s="9">
        <v>2</v>
      </c>
      <c r="E17" s="9">
        <v>0.3</v>
      </c>
      <c r="F17" s="45">
        <f t="shared" si="0"/>
        <v>15</v>
      </c>
    </row>
    <row r="18" spans="1:6" ht="12.75">
      <c r="A18" s="25">
        <v>5041</v>
      </c>
      <c r="B18" s="46" t="s">
        <v>20</v>
      </c>
      <c r="C18" s="8">
        <v>0</v>
      </c>
      <c r="D18" s="9">
        <v>33</v>
      </c>
      <c r="E18" s="9">
        <v>31</v>
      </c>
      <c r="F18" s="45">
        <f>SUM(E18/D18*100)</f>
        <v>93.93939393939394</v>
      </c>
    </row>
    <row r="19" spans="1:6" ht="12.75">
      <c r="A19" s="25">
        <v>5139</v>
      </c>
      <c r="B19" s="20" t="s">
        <v>12</v>
      </c>
      <c r="C19" s="8">
        <v>1</v>
      </c>
      <c r="D19" s="9">
        <v>12</v>
      </c>
      <c r="E19" s="9">
        <v>11.7</v>
      </c>
      <c r="F19" s="45">
        <f t="shared" si="0"/>
        <v>97.5</v>
      </c>
    </row>
    <row r="20" spans="1:6" ht="12.75">
      <c r="A20" s="25">
        <v>5161</v>
      </c>
      <c r="B20" s="20" t="s">
        <v>13</v>
      </c>
      <c r="C20" s="8">
        <v>3</v>
      </c>
      <c r="D20" s="9">
        <v>3</v>
      </c>
      <c r="E20" s="9">
        <v>0</v>
      </c>
      <c r="F20" s="9">
        <f>SUM(E20/D20*100)</f>
        <v>0</v>
      </c>
    </row>
    <row r="21" spans="1:6" ht="12.75">
      <c r="A21" s="26">
        <v>5163</v>
      </c>
      <c r="B21" s="20" t="s">
        <v>14</v>
      </c>
      <c r="C21" s="8">
        <v>3</v>
      </c>
      <c r="D21" s="9">
        <v>3</v>
      </c>
      <c r="E21" s="9">
        <v>2.5</v>
      </c>
      <c r="F21" s="9">
        <f aca="true" t="shared" si="1" ref="F21:F29">SUM(E21/D21*100)</f>
        <v>83.33333333333334</v>
      </c>
    </row>
    <row r="22" spans="1:9" ht="12.75">
      <c r="A22" s="25">
        <v>5166</v>
      </c>
      <c r="B22" s="20" t="s">
        <v>6</v>
      </c>
      <c r="C22" s="8">
        <v>10</v>
      </c>
      <c r="D22" s="9">
        <v>10</v>
      </c>
      <c r="E22" s="9">
        <v>7</v>
      </c>
      <c r="F22" s="9">
        <f t="shared" si="1"/>
        <v>70</v>
      </c>
      <c r="I22" t="s">
        <v>7</v>
      </c>
    </row>
    <row r="23" spans="1:6" ht="12.75">
      <c r="A23" s="25">
        <v>5168</v>
      </c>
      <c r="B23" s="20" t="s">
        <v>21</v>
      </c>
      <c r="C23" s="8">
        <v>7</v>
      </c>
      <c r="D23" s="9">
        <v>7</v>
      </c>
      <c r="E23" s="9">
        <v>4</v>
      </c>
      <c r="F23" s="9">
        <f t="shared" si="1"/>
        <v>57.14285714285714</v>
      </c>
    </row>
    <row r="24" spans="1:6" ht="12.75">
      <c r="A24" s="25">
        <v>5169</v>
      </c>
      <c r="B24" s="20" t="s">
        <v>25</v>
      </c>
      <c r="C24" s="8">
        <v>586</v>
      </c>
      <c r="D24" s="9">
        <v>622</v>
      </c>
      <c r="E24" s="9">
        <v>615.7</v>
      </c>
      <c r="F24" s="9">
        <f t="shared" si="1"/>
        <v>98.9871382636656</v>
      </c>
    </row>
    <row r="25" spans="1:6" ht="12.75">
      <c r="A25" s="25">
        <v>5229</v>
      </c>
      <c r="B25" s="20" t="s">
        <v>22</v>
      </c>
      <c r="C25" s="8">
        <v>72</v>
      </c>
      <c r="D25" s="9">
        <v>72</v>
      </c>
      <c r="E25" s="9">
        <v>71.9</v>
      </c>
      <c r="F25" s="9">
        <f t="shared" si="1"/>
        <v>99.86111111111113</v>
      </c>
    </row>
    <row r="26" spans="1:6" ht="12.75">
      <c r="A26" s="25">
        <v>5363</v>
      </c>
      <c r="B26" s="20" t="s">
        <v>27</v>
      </c>
      <c r="C26" s="8"/>
      <c r="D26" s="9">
        <v>1.5</v>
      </c>
      <c r="E26" s="9">
        <v>1.5</v>
      </c>
      <c r="F26" s="9">
        <f t="shared" si="1"/>
        <v>100</v>
      </c>
    </row>
    <row r="27" spans="1:6" ht="12.75">
      <c r="A27" s="25">
        <v>5321</v>
      </c>
      <c r="B27" s="20" t="s">
        <v>26</v>
      </c>
      <c r="C27" s="8">
        <v>85</v>
      </c>
      <c r="D27" s="9">
        <v>62.9</v>
      </c>
      <c r="E27" s="9">
        <v>62.9</v>
      </c>
      <c r="F27" s="9">
        <f t="shared" si="1"/>
        <v>100</v>
      </c>
    </row>
    <row r="28" spans="1:6" ht="12.75">
      <c r="A28" s="25">
        <v>5339</v>
      </c>
      <c r="B28" s="20" t="s">
        <v>15</v>
      </c>
      <c r="C28" s="8">
        <v>300</v>
      </c>
      <c r="D28" s="9">
        <v>300</v>
      </c>
      <c r="E28" s="9">
        <v>300</v>
      </c>
      <c r="F28" s="9">
        <f t="shared" si="1"/>
        <v>100</v>
      </c>
    </row>
    <row r="29" spans="1:7" ht="13.5" thickBot="1">
      <c r="A29" s="25"/>
      <c r="B29" s="23" t="s">
        <v>17</v>
      </c>
      <c r="C29" s="13">
        <f>SUM(C16:C28)</f>
        <v>1139</v>
      </c>
      <c r="D29" s="14">
        <f>SUM(D16:D28)</f>
        <v>1198.4</v>
      </c>
      <c r="E29" s="14">
        <f>SUM(E16:E28)</f>
        <v>1178.5</v>
      </c>
      <c r="F29" s="27">
        <f t="shared" si="1"/>
        <v>98.33945260347129</v>
      </c>
      <c r="G29" s="15"/>
    </row>
    <row r="30" spans="1:6" ht="13.5" thickBot="1">
      <c r="A30" s="25"/>
      <c r="B30" s="34" t="s">
        <v>28</v>
      </c>
      <c r="C30" s="35"/>
      <c r="D30" s="35"/>
      <c r="E30" s="36"/>
      <c r="F30" s="37"/>
    </row>
    <row r="31" spans="1:6" ht="13.5" thickBot="1">
      <c r="A31" s="25">
        <v>6122</v>
      </c>
      <c r="B31" s="47" t="s">
        <v>29</v>
      </c>
      <c r="C31" s="49"/>
      <c r="D31" s="50">
        <v>364.5</v>
      </c>
      <c r="E31" s="48">
        <v>364.5</v>
      </c>
      <c r="F31" s="37"/>
    </row>
    <row r="32" spans="1:6" ht="13.5" thickBot="1">
      <c r="A32" s="25"/>
      <c r="B32" s="34" t="s">
        <v>30</v>
      </c>
      <c r="C32" s="51">
        <v>1139</v>
      </c>
      <c r="D32" s="51">
        <v>1562.9</v>
      </c>
      <c r="E32" s="52">
        <v>1543</v>
      </c>
      <c r="F32" s="37"/>
    </row>
    <row r="33" spans="1:6" ht="13.5" thickBot="1">
      <c r="A33" s="25"/>
      <c r="B33" s="33" t="s">
        <v>18</v>
      </c>
      <c r="C33" s="41">
        <v>261.2</v>
      </c>
      <c r="D33" s="41">
        <v>231.8</v>
      </c>
      <c r="E33" s="42">
        <v>216</v>
      </c>
      <c r="F33" s="32"/>
    </row>
    <row r="34" spans="1:6" ht="13.5" thickBot="1">
      <c r="A34" s="25"/>
      <c r="B34" s="24"/>
      <c r="C34" s="16"/>
      <c r="D34" s="29"/>
      <c r="E34" s="30"/>
      <c r="F34" s="17"/>
    </row>
    <row r="35" spans="2:6" ht="12.75">
      <c r="B35" s="18"/>
      <c r="C35" s="18"/>
      <c r="D35" s="18"/>
      <c r="E35" s="18"/>
      <c r="F35" s="18"/>
    </row>
    <row r="36" ht="12.75">
      <c r="B36" s="19" t="s">
        <v>31</v>
      </c>
    </row>
    <row r="37" ht="12.75">
      <c r="B37" s="15" t="s">
        <v>32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Svazek obcí čistá Odra</dc:creator>
  <cp:keywords/>
  <dc:description/>
  <cp:lastModifiedBy>Kotasová Věra</cp:lastModifiedBy>
  <cp:lastPrinted>2017-01-10T09:59:05Z</cp:lastPrinted>
  <dcterms:created xsi:type="dcterms:W3CDTF">2010-05-13T09:07:57Z</dcterms:created>
  <dcterms:modified xsi:type="dcterms:W3CDTF">2017-03-03T06:37:43Z</dcterms:modified>
  <cp:category/>
  <cp:version/>
  <cp:contentType/>
  <cp:contentStatus/>
</cp:coreProperties>
</file>