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2" l="1"/>
  <c r="E9" i="2" l="1"/>
  <c r="C63" i="2" l="1"/>
  <c r="G55" i="1"/>
  <c r="F55" i="1"/>
  <c r="H26" i="1"/>
  <c r="H55" i="1" s="1"/>
  <c r="G26" i="1"/>
  <c r="G24" i="1"/>
  <c r="E58" i="2" l="1"/>
  <c r="E57" i="2"/>
  <c r="E44" i="2"/>
  <c r="E41" i="2"/>
  <c r="E28" i="2"/>
  <c r="E27" i="2"/>
</calcChain>
</file>

<file path=xl/sharedStrings.xml><?xml version="1.0" encoding="utf-8"?>
<sst xmlns="http://schemas.openxmlformats.org/spreadsheetml/2006/main" count="244" uniqueCount="107">
  <si>
    <t>PARAGRAF</t>
  </si>
  <si>
    <t>POLOŽKA</t>
  </si>
  <si>
    <t>změna ROZP</t>
  </si>
  <si>
    <t>ROZP po ZMĚNĚ</t>
  </si>
  <si>
    <t>SKUTEČNOST</t>
  </si>
  <si>
    <t>POZNÁMKA</t>
  </si>
  <si>
    <t xml:space="preserve">  1014  Ozdrav.hosp.zvířat,pol.a spec.plod.a zvl.vet.péče Celkem</t>
  </si>
  <si>
    <t/>
  </si>
  <si>
    <t xml:space="preserve">  1036  Správa v lesním hospodářství Celkem</t>
  </si>
  <si>
    <t xml:space="preserve">  1039  Ostatní záležitosti lesního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</si>
  <si>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</si>
  <si>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</si>
  <si>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</si>
  <si>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</si>
  <si>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</si>
  <si>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2310  Pitná voda Celkem</t>
  </si>
  <si>
    <t xml:space="preserve">  2321  Odvádění a čištění odpadn. vod a nakládání s kaly Celkem</t>
  </si>
  <si>
    <t xml:space="preserve">  5331  Neinvestičn příspěvky zřízeným PO</t>
  </si>
  <si>
    <t xml:space="preserve">  3113  Základní školy Celkem</t>
  </si>
  <si>
    <t xml:space="preserve">  3114  Základní školy pro žáky se spec. vzděl. potřebami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</si>
  <si>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</si>
  <si>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</si>
  <si>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</si>
  <si>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</si>
  <si>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3326  Poříz.,zach.a obnova hodnot MK, nár. a hist.pověd. Celkem</t>
  </si>
  <si>
    <t xml:space="preserve">  3341  Rozhlas a televize Celkem</t>
  </si>
  <si>
    <t xml:space="preserve">  3349  Ostatní záležitosti sdělovacích prostředků Celkem</t>
  </si>
  <si>
    <t xml:space="preserve">  3392  Zájmová činnost v kultuře Celkem</t>
  </si>
  <si>
    <t xml:space="preserve">  3399  Ostatní záležitosti kultury,církví a sděl.prostř. Celkem</t>
  </si>
  <si>
    <t xml:space="preserve">  3412  Sportovní zařízení ve vlastnictví obce Celkem</t>
  </si>
  <si>
    <t>příspěvek na sekačku</t>
  </si>
  <si>
    <t xml:space="preserve">  3419  Ostatní sportovní činnost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</si>
  <si>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</si>
  <si>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</si>
  <si>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</si>
  <si>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</si>
  <si>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</si>
  <si>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</si>
  <si>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</si>
  <si>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3635  Územní plánování Celkem</t>
  </si>
  <si>
    <t xml:space="preserve">  3721  Sběr a svoz nebezpečných odpadů Celkem</t>
  </si>
  <si>
    <t xml:space="preserve">  3722  Sběr a svoz komunálních odpadů Celkem</t>
  </si>
  <si>
    <t xml:space="preserve">  3723  Sběr a svoz ost. odpadů jiných než nebez. a komun. Celkem</t>
  </si>
  <si>
    <t xml:space="preserve">  3726  Využívání a zneškodňování ostatních odpadů Celkem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</si>
  <si>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</si>
  <si>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</si>
  <si>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</si>
  <si>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</si>
  <si>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</si>
  <si>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</si>
  <si>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5512  Požární ochrana - dobrovolná část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</si>
  <si>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</si>
  <si>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</si>
  <si>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</si>
  <si>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6171  Činnost místní správy Celkem</t>
  </si>
  <si>
    <t xml:space="preserve">  6310  Obecné příjmy a výdaje z finančních operací Celkem</t>
  </si>
  <si>
    <t xml:space="preserve">  6320  Pojištění funkčně nespecifikované Celkem</t>
  </si>
  <si>
    <t xml:space="preserve">  6330  Převody vlastním fondům v rozpočtech územní úrovně Celkem</t>
  </si>
  <si>
    <t xml:space="preserve">  6399  Ostatní finanční operace Celkem</t>
  </si>
  <si>
    <t xml:space="preserve">  6402  Finanční vypořádání Celkem</t>
  </si>
  <si>
    <t xml:space="preserve">  5901  Nespecifikované rezervy Celkem</t>
  </si>
  <si>
    <t>rezerva</t>
  </si>
  <si>
    <t xml:space="preserve">  6409  Ostatní činnosti jinde nezařazené Celkem</t>
  </si>
  <si>
    <t>Celkový součet</t>
  </si>
  <si>
    <t>OBEC METYLOVICE</t>
  </si>
  <si>
    <t>Příjmy</t>
  </si>
  <si>
    <t>RO č. 6</t>
  </si>
  <si>
    <t>POL</t>
  </si>
  <si>
    <t>Schválený rozpočet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</si>
  <si>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</si>
  <si>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</si>
  <si>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</si>
  <si>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</si>
  <si>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</si>
  <si>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</si>
  <si>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</si>
  <si>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</si>
  <si>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</si>
  <si>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</si>
  <si>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</si>
  <si>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</si>
  <si>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</si>
  <si>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</si>
  <si>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</si>
  <si>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</si>
  <si>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</si>
  <si>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</si>
  <si>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</si>
  <si>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</t>
  </si>
  <si>
    <t>dotace MSK na cyklostezku 6008</t>
  </si>
  <si>
    <t xml:space="preserve">  4216  Ostatní investiční přijaté transfery ze SR Celkem</t>
  </si>
  <si>
    <t xml:space="preserve">  0  Bez ODPA Celkem</t>
  </si>
  <si>
    <t xml:space="preserve">  1098  Ostatní výdaje na zemědělství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</si>
  <si>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</si>
  <si>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</si>
  <si>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3725  Využívání a zneškodňování komunálních odpadů Celkem</t>
  </si>
  <si>
    <r>
      <t>opr.fasády ZŠ</t>
    </r>
    <r>
      <rPr>
        <sz val="10"/>
        <rFont val="Arial"/>
        <family val="2"/>
        <charset val="238"/>
      </rPr>
      <t>(75000)</t>
    </r>
    <r>
      <rPr>
        <b/>
        <sz val="10"/>
        <rFont val="Arial"/>
        <family val="2"/>
        <charset val="238"/>
      </rPr>
      <t>-výdejna MŠ</t>
    </r>
    <r>
      <rPr>
        <sz val="10"/>
        <rFont val="Arial"/>
        <family val="2"/>
        <charset val="238"/>
      </rPr>
      <t>(500000)</t>
    </r>
    <r>
      <rPr>
        <b/>
        <sz val="10"/>
        <rFont val="Arial"/>
        <family val="2"/>
        <charset val="238"/>
      </rPr>
      <t xml:space="preserve"> + NFV PO</t>
    </r>
    <r>
      <rPr>
        <sz val="10"/>
        <rFont val="Arial"/>
        <family val="2"/>
        <charset val="238"/>
      </rPr>
      <t>(801000)</t>
    </r>
  </si>
  <si>
    <t>Financování:</t>
  </si>
  <si>
    <t>PS k 1.1.2024</t>
  </si>
  <si>
    <t>splátka půjčky</t>
  </si>
  <si>
    <t>Celkem financování</t>
  </si>
  <si>
    <t>Zpracovala:</t>
  </si>
  <si>
    <t>J.Nytrová</t>
  </si>
  <si>
    <t>Schváleno :</t>
  </si>
  <si>
    <t>Výdaje</t>
  </si>
  <si>
    <t>oprava MK-Kaštan-Sv.Anna,Dolní konec,MK k MŠ,Paseky točna,MK k Heřmanovi</t>
  </si>
  <si>
    <t>cyklostezka 6008 MK kaštan-Sv.Anna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</si>
</sst>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2" applyFont="1" applyFill="1" applyBorder="1" applyAlignment="1" applyProtection="1">
      <alignment horizontal="center" vertical="center"/>
      <protection hidden="1"/>
    </xf>
    <xf numFmtId="4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2" fillId="3" borderId="1" xfId="2" applyFont="1" applyFill="1" applyBorder="1" applyAlignment="1" applyProtection="1">
      <alignment horizontal="center" vertical="center" shrinkToFit="1"/>
      <protection hidden="1"/>
    </xf>
    <xf numFmtId="4" fontId="3" fillId="0" borderId="1" xfId="2" applyNumberFormat="1" applyFont="1" applyFill="1" applyBorder="1" applyAlignment="1" applyProtection="1">
      <protection hidden="1"/>
    </xf>
    <xf numFmtId="4" fontId="3" fillId="0" borderId="1" xfId="2" applyNumberFormat="1" applyFont="1" applyFill="1" applyBorder="1" applyAlignment="1" applyProtection="1">
      <alignment shrinkToFit="1"/>
      <protection hidden="1"/>
    </xf>
    <xf numFmtId="4" fontId="7" fillId="0" borderId="1" xfId="2" applyNumberFormat="1" applyFont="1" applyFill="1" applyBorder="1" applyAlignment="1" applyProtection="1">
      <alignment shrinkToFit="1"/>
      <protection hidden="1"/>
    </xf>
    <xf numFmtId="0" fontId="3" fillId="0" borderId="1" xfId="2" applyFont="1" applyFill="1" applyBorder="1" applyAlignment="1" applyProtection="1">
      <alignment shrinkToFit="1"/>
      <protection locked="0"/>
    </xf>
    <xf numFmtId="4" fontId="2" fillId="0" borderId="1" xfId="2" applyNumberFormat="1" applyFont="1" applyFill="1" applyBorder="1" applyAlignment="1" applyProtection="1">
      <protection hidden="1"/>
    </xf>
    <xf numFmtId="4" fontId="2" fillId="0" borderId="1" xfId="2" applyNumberFormat="1" applyFont="1" applyFill="1" applyBorder="1" applyAlignment="1" applyProtection="1">
      <alignment shrinkToFit="1"/>
      <protection hidden="1"/>
    </xf>
    <xf numFmtId="4" fontId="8" fillId="0" borderId="1" xfId="2" applyNumberFormat="1" applyFont="1" applyFill="1" applyBorder="1" applyAlignment="1" applyProtection="1">
      <alignment shrinkToFit="1"/>
      <protection hidden="1"/>
    </xf>
    <xf numFmtId="4" fontId="2" fillId="0" borderId="1" xfId="2" applyNumberFormat="1" applyFill="1" applyBorder="1" applyAlignment="1" applyProtection="1">
      <protection hidden="1"/>
    </xf>
    <xf numFmtId="4" fontId="2" fillId="0" borderId="1" xfId="2" applyNumberFormat="1" applyFill="1" applyBorder="1" applyAlignment="1" applyProtection="1">
      <alignment shrinkToFit="1"/>
      <protection hidden="1"/>
    </xf>
    <xf numFmtId="4" fontId="2" fillId="0" borderId="1" xfId="2" applyNumberFormat="1" applyFill="1" applyBorder="1" applyAlignment="1" applyProtection="1">
      <alignment shrinkToFit="1"/>
      <protection locked="0" hidden="1"/>
    </xf>
    <xf numFmtId="0" fontId="2" fillId="0" borderId="1" xfId="2" applyFont="1" applyFill="1" applyBorder="1" applyAlignment="1" applyProtection="1">
      <alignment shrinkToFit="1"/>
      <protection locked="0"/>
    </xf>
    <xf numFmtId="4" fontId="3" fillId="0" borderId="1" xfId="2" applyNumberFormat="1" applyFont="1" applyFill="1" applyBorder="1" applyAlignment="1" applyProtection="1">
      <alignment shrinkToFit="1"/>
      <protection locked="0" hidden="1"/>
    </xf>
    <xf numFmtId="0" fontId="4" fillId="2" borderId="1" xfId="2" applyFont="1" applyFill="1" applyBorder="1" applyAlignment="1" applyProtection="1">
      <alignment horizontal="center"/>
      <protection hidden="1"/>
    </xf>
    <xf numFmtId="1" fontId="2" fillId="0" borderId="1" xfId="2" applyNumberFormat="1" applyFill="1" applyBorder="1" applyAlignment="1" applyProtection="1">
      <alignment horizontal="center"/>
      <protection hidden="1"/>
    </xf>
    <xf numFmtId="4" fontId="2" fillId="0" borderId="1" xfId="2" applyNumberFormat="1" applyFill="1" applyBorder="1" applyAlignment="1" applyProtection="1">
      <alignment horizontal="right" shrinkToFit="1"/>
      <protection hidden="1"/>
    </xf>
    <xf numFmtId="4" fontId="3" fillId="0" borderId="1" xfId="2" applyNumberFormat="1" applyFont="1" applyFill="1" applyBorder="1" applyAlignment="1" applyProtection="1">
      <alignment horizontal="right" shrinkToFit="1"/>
      <protection hidden="1"/>
    </xf>
    <xf numFmtId="4" fontId="3" fillId="0" borderId="0" xfId="2" applyNumberFormat="1" applyFont="1" applyFill="1" applyBorder="1" applyAlignment="1" applyProtection="1">
      <protection hidden="1"/>
    </xf>
    <xf numFmtId="43" fontId="2" fillId="0" borderId="0" xfId="1" applyFont="1" applyFill="1" applyBorder="1" applyAlignment="1" applyProtection="1">
      <alignment shrinkToFit="1"/>
      <protection hidden="1"/>
    </xf>
    <xf numFmtId="43" fontId="0" fillId="0" borderId="0" xfId="1" applyFont="1"/>
    <xf numFmtId="4" fontId="9" fillId="2" borderId="1" xfId="2" applyNumberFormat="1" applyFont="1" applyFill="1" applyBorder="1" applyAlignment="1" applyProtection="1">
      <alignment horizontal="center" vertical="center" shrinkToFit="1"/>
      <protection hidden="1"/>
    </xf>
    <xf numFmtId="14" fontId="0" fillId="0" borderId="0" xfId="0" applyNumberFormat="1"/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D62" sqref="D62"/>
    </sheetView>
  </sheetViews>
  <sheetFormatPr defaultRowHeight="15" x14ac:dyDescent="0.25"/>
  <cols>
    <col min="1" max="1" width="17.7109375" customWidth="1"/>
    <col min="2" max="2" width="19" customWidth="1"/>
    <col min="3" max="3" width="28.140625" customWidth="1"/>
    <col min="4" max="4" width="31.140625" customWidth="1"/>
    <col min="5" max="5" width="17.28515625" customWidth="1"/>
    <col min="6" max="6" width="17.5703125" customWidth="1"/>
    <col min="7" max="7" width="18.140625" customWidth="1"/>
    <col min="8" max="8" width="19.85546875" customWidth="1"/>
    <col min="9" max="9" width="27" customWidth="1"/>
  </cols>
  <sheetData>
    <row r="1" spans="1:9" x14ac:dyDescent="0.25">
      <c r="D1" t="s">
        <v>64</v>
      </c>
    </row>
    <row r="3" spans="1:9" x14ac:dyDescent="0.25">
      <c r="B3" t="s">
        <v>65</v>
      </c>
      <c r="D3" t="s">
        <v>66</v>
      </c>
    </row>
    <row r="4" spans="1:9" ht="15.75" x14ac:dyDescent="0.25">
      <c r="A4" s="18" t="s">
        <v>67</v>
      </c>
      <c r="B4" s="1" t="s">
        <v>0</v>
      </c>
      <c r="C4" s="2" t="s">
        <v>1</v>
      </c>
      <c r="D4" s="2" t="s">
        <v>5</v>
      </c>
      <c r="E4" s="2" t="s">
        <v>68</v>
      </c>
      <c r="F4" s="3" t="s">
        <v>2</v>
      </c>
      <c r="G4" s="4" t="s">
        <v>3</v>
      </c>
      <c r="H4" s="2" t="s">
        <v>4</v>
      </c>
      <c r="I4" s="5" t="s">
        <v>5</v>
      </c>
    </row>
    <row r="5" spans="1:9" x14ac:dyDescent="0.25">
      <c r="A5" s="19">
        <v>1111</v>
      </c>
      <c r="B5" s="13"/>
      <c r="C5" s="13" t="s">
        <v>69</v>
      </c>
      <c r="D5" s="13"/>
      <c r="E5" s="14">
        <v>5100000</v>
      </c>
      <c r="F5" s="15"/>
      <c r="G5" s="14">
        <v>5100000</v>
      </c>
      <c r="H5" s="20">
        <v>3263310.56</v>
      </c>
      <c r="I5" s="16"/>
    </row>
    <row r="6" spans="1:9" x14ac:dyDescent="0.25">
      <c r="A6" s="19">
        <v>1112</v>
      </c>
      <c r="B6" s="13"/>
      <c r="C6" s="13" t="s">
        <v>70</v>
      </c>
      <c r="D6" s="13"/>
      <c r="E6" s="14">
        <v>360000</v>
      </c>
      <c r="F6" s="15"/>
      <c r="G6" s="14">
        <v>360000</v>
      </c>
      <c r="H6" s="20">
        <v>205599.41</v>
      </c>
      <c r="I6" s="16"/>
    </row>
    <row r="7" spans="1:9" x14ac:dyDescent="0.25">
      <c r="A7" s="19">
        <v>1113</v>
      </c>
      <c r="B7" s="13"/>
      <c r="C7" s="13" t="s">
        <v>71</v>
      </c>
      <c r="D7" s="13"/>
      <c r="E7" s="14">
        <v>1000000</v>
      </c>
      <c r="F7" s="15"/>
      <c r="G7" s="14">
        <v>1000000</v>
      </c>
      <c r="H7" s="20">
        <v>779922.84</v>
      </c>
      <c r="I7" s="16"/>
    </row>
    <row r="8" spans="1:9" x14ac:dyDescent="0.25">
      <c r="A8" s="19">
        <v>1121</v>
      </c>
      <c r="B8" s="13"/>
      <c r="C8" s="13" t="s">
        <v>72</v>
      </c>
      <c r="D8" s="13"/>
      <c r="E8" s="14">
        <v>8500000</v>
      </c>
      <c r="F8" s="15"/>
      <c r="G8" s="14">
        <v>8500000</v>
      </c>
      <c r="H8" s="20">
        <v>5225615.0199999996</v>
      </c>
      <c r="I8" s="16"/>
    </row>
    <row r="9" spans="1:9" x14ac:dyDescent="0.25">
      <c r="A9" s="19">
        <v>1122</v>
      </c>
      <c r="B9" s="13"/>
      <c r="C9" s="13" t="s">
        <v>73</v>
      </c>
      <c r="D9" s="13"/>
      <c r="E9" s="14">
        <v>620160</v>
      </c>
      <c r="F9" s="15"/>
      <c r="G9" s="14">
        <v>620160</v>
      </c>
      <c r="H9" s="20">
        <v>620160</v>
      </c>
      <c r="I9" s="16"/>
    </row>
    <row r="10" spans="1:9" x14ac:dyDescent="0.25">
      <c r="A10" s="19">
        <v>1211</v>
      </c>
      <c r="B10" s="13"/>
      <c r="C10" s="13" t="s">
        <v>74</v>
      </c>
      <c r="D10" s="13"/>
      <c r="E10" s="14">
        <v>16500000</v>
      </c>
      <c r="F10" s="15"/>
      <c r="G10" s="14">
        <v>16500000</v>
      </c>
      <c r="H10" s="20">
        <v>9367999.9199999999</v>
      </c>
      <c r="I10" s="16"/>
    </row>
    <row r="11" spans="1:9" x14ac:dyDescent="0.25">
      <c r="A11" s="19">
        <v>1341</v>
      </c>
      <c r="B11" s="13"/>
      <c r="C11" s="13" t="s">
        <v>75</v>
      </c>
      <c r="D11" s="13"/>
      <c r="E11" s="14">
        <v>40000</v>
      </c>
      <c r="F11" s="15"/>
      <c r="G11" s="14">
        <v>40000</v>
      </c>
      <c r="H11" s="20">
        <v>36070</v>
      </c>
      <c r="I11" s="16"/>
    </row>
    <row r="12" spans="1:9" x14ac:dyDescent="0.25">
      <c r="A12" s="19">
        <v>1342</v>
      </c>
      <c r="B12" s="13"/>
      <c r="C12" s="13" t="s">
        <v>76</v>
      </c>
      <c r="D12" s="13"/>
      <c r="E12" s="14">
        <v>25000</v>
      </c>
      <c r="F12" s="15"/>
      <c r="G12" s="14">
        <v>25000</v>
      </c>
      <c r="H12" s="20">
        <v>22320</v>
      </c>
      <c r="I12" s="16"/>
    </row>
    <row r="13" spans="1:9" x14ac:dyDescent="0.25">
      <c r="A13" s="19">
        <v>1343</v>
      </c>
      <c r="B13" s="13"/>
      <c r="C13" s="13" t="s">
        <v>77</v>
      </c>
      <c r="D13" s="13"/>
      <c r="E13" s="14">
        <v>8000</v>
      </c>
      <c r="F13" s="15"/>
      <c r="G13" s="14">
        <v>8000</v>
      </c>
      <c r="H13" s="20">
        <v>1980</v>
      </c>
      <c r="I13" s="16"/>
    </row>
    <row r="14" spans="1:9" x14ac:dyDescent="0.25">
      <c r="A14" s="19">
        <v>1345</v>
      </c>
      <c r="B14" s="13"/>
      <c r="C14" s="13" t="s">
        <v>78</v>
      </c>
      <c r="D14" s="13"/>
      <c r="E14" s="14">
        <v>1150000</v>
      </c>
      <c r="F14" s="15"/>
      <c r="G14" s="14">
        <v>1150000</v>
      </c>
      <c r="H14" s="20">
        <v>1130250</v>
      </c>
      <c r="I14" s="16"/>
    </row>
    <row r="15" spans="1:9" x14ac:dyDescent="0.25">
      <c r="A15" s="19">
        <v>1361</v>
      </c>
      <c r="B15" s="13"/>
      <c r="C15" s="13" t="s">
        <v>79</v>
      </c>
      <c r="D15" s="13"/>
      <c r="E15" s="14">
        <v>15000</v>
      </c>
      <c r="F15" s="15"/>
      <c r="G15" s="14">
        <v>15000</v>
      </c>
      <c r="H15" s="20">
        <v>8330</v>
      </c>
      <c r="I15" s="16"/>
    </row>
    <row r="16" spans="1:9" x14ac:dyDescent="0.25">
      <c r="A16" s="19">
        <v>1381</v>
      </c>
      <c r="B16" s="13"/>
      <c r="C16" s="13" t="s">
        <v>80</v>
      </c>
      <c r="D16" s="13"/>
      <c r="E16" s="14">
        <v>0</v>
      </c>
      <c r="F16" s="15"/>
      <c r="G16" s="14">
        <v>0</v>
      </c>
      <c r="H16" s="20">
        <v>69433.05</v>
      </c>
      <c r="I16" s="16"/>
    </row>
    <row r="17" spans="1:9" x14ac:dyDescent="0.25">
      <c r="A17" s="19">
        <v>1386</v>
      </c>
      <c r="B17" s="13"/>
      <c r="C17" s="13" t="s">
        <v>81</v>
      </c>
      <c r="D17" s="13"/>
      <c r="E17" s="14">
        <v>0</v>
      </c>
      <c r="F17" s="15"/>
      <c r="G17" s="14">
        <v>0</v>
      </c>
      <c r="H17" s="20">
        <v>64332.98</v>
      </c>
      <c r="I17" s="16"/>
    </row>
    <row r="18" spans="1:9" x14ac:dyDescent="0.25">
      <c r="A18" s="19">
        <v>1387</v>
      </c>
      <c r="B18" s="13"/>
      <c r="C18" s="13" t="s">
        <v>82</v>
      </c>
      <c r="D18" s="13"/>
      <c r="E18" s="14">
        <v>0</v>
      </c>
      <c r="F18" s="15"/>
      <c r="G18" s="14">
        <v>0</v>
      </c>
      <c r="H18" s="20">
        <v>35097.230000000003</v>
      </c>
      <c r="I18" s="16"/>
    </row>
    <row r="19" spans="1:9" x14ac:dyDescent="0.25">
      <c r="A19" s="19">
        <v>1511</v>
      </c>
      <c r="B19" s="13"/>
      <c r="C19" s="13" t="s">
        <v>83</v>
      </c>
      <c r="D19" s="13"/>
      <c r="E19" s="14">
        <v>1000000</v>
      </c>
      <c r="F19" s="15"/>
      <c r="G19" s="14">
        <v>1000000</v>
      </c>
      <c r="H19" s="20">
        <v>1042284.08</v>
      </c>
      <c r="I19" s="16"/>
    </row>
    <row r="20" spans="1:9" x14ac:dyDescent="0.25">
      <c r="A20" s="19">
        <v>2460</v>
      </c>
      <c r="B20" s="13"/>
      <c r="C20" s="13" t="s">
        <v>84</v>
      </c>
      <c r="D20" s="13"/>
      <c r="E20" s="14">
        <v>37000</v>
      </c>
      <c r="F20" s="15"/>
      <c r="G20" s="14">
        <v>37000</v>
      </c>
      <c r="H20" s="20">
        <v>32000</v>
      </c>
      <c r="I20" s="16"/>
    </row>
    <row r="21" spans="1:9" x14ac:dyDescent="0.25">
      <c r="A21" s="19">
        <v>4111</v>
      </c>
      <c r="B21" s="13"/>
      <c r="C21" s="13" t="s">
        <v>85</v>
      </c>
      <c r="D21" s="13"/>
      <c r="E21" s="14">
        <v>80000</v>
      </c>
      <c r="F21" s="15"/>
      <c r="G21" s="14">
        <v>80000</v>
      </c>
      <c r="H21" s="20">
        <v>32000</v>
      </c>
      <c r="I21" s="16"/>
    </row>
    <row r="22" spans="1:9" x14ac:dyDescent="0.25">
      <c r="A22" s="19">
        <v>4112</v>
      </c>
      <c r="B22" s="13"/>
      <c r="C22" s="13" t="s">
        <v>86</v>
      </c>
      <c r="D22" s="13"/>
      <c r="E22" s="14">
        <v>425105</v>
      </c>
      <c r="F22" s="15"/>
      <c r="G22" s="14">
        <v>425105</v>
      </c>
      <c r="H22" s="20">
        <v>247975</v>
      </c>
      <c r="I22" s="16"/>
    </row>
    <row r="23" spans="1:9" x14ac:dyDescent="0.25">
      <c r="A23" s="19">
        <v>4116</v>
      </c>
      <c r="B23" s="13"/>
      <c r="C23" s="13" t="s">
        <v>87</v>
      </c>
      <c r="D23" s="13"/>
      <c r="E23" s="14">
        <v>753000</v>
      </c>
      <c r="F23" s="15"/>
      <c r="G23" s="14">
        <v>753000</v>
      </c>
      <c r="H23" s="20">
        <v>277418.59000000003</v>
      </c>
      <c r="I23" s="16"/>
    </row>
    <row r="24" spans="1:9" x14ac:dyDescent="0.25">
      <c r="A24" s="19">
        <v>4122</v>
      </c>
      <c r="B24" s="13"/>
      <c r="C24" s="13" t="s">
        <v>88</v>
      </c>
      <c r="D24" s="13"/>
      <c r="E24" s="14"/>
      <c r="F24" s="15">
        <v>1200000</v>
      </c>
      <c r="G24" s="14">
        <f>SUM(E24:F24)</f>
        <v>1200000</v>
      </c>
      <c r="H24" s="20">
        <v>1200000</v>
      </c>
      <c r="I24" s="16" t="s">
        <v>89</v>
      </c>
    </row>
    <row r="25" spans="1:9" x14ac:dyDescent="0.25">
      <c r="A25" s="19">
        <v>4216</v>
      </c>
      <c r="B25" s="13"/>
      <c r="C25" s="13" t="s">
        <v>90</v>
      </c>
      <c r="D25" s="13"/>
      <c r="E25" s="14">
        <v>21047000</v>
      </c>
      <c r="F25" s="15"/>
      <c r="G25" s="14">
        <v>21047000</v>
      </c>
      <c r="H25" s="20">
        <v>5486319.5700000003</v>
      </c>
      <c r="I25" s="16"/>
    </row>
    <row r="26" spans="1:9" x14ac:dyDescent="0.25">
      <c r="A26" s="19" t="s">
        <v>7</v>
      </c>
      <c r="B26" s="6" t="s">
        <v>91</v>
      </c>
      <c r="C26" s="6"/>
      <c r="D26" s="6"/>
      <c r="E26" s="7">
        <v>56660265</v>
      </c>
      <c r="F26" s="7">
        <v>1200000</v>
      </c>
      <c r="G26" s="7">
        <f>SUM(E26:F26)</f>
        <v>57860265</v>
      </c>
      <c r="H26" s="21">
        <f>SUM(H5:H25)</f>
        <v>29148418.25</v>
      </c>
      <c r="I26" s="9"/>
    </row>
    <row r="27" spans="1:9" x14ac:dyDescent="0.25">
      <c r="A27" s="19" t="s">
        <v>7</v>
      </c>
      <c r="B27" s="6" t="s">
        <v>9</v>
      </c>
      <c r="C27" s="6"/>
      <c r="D27" s="6"/>
      <c r="E27" s="7">
        <v>30000</v>
      </c>
      <c r="F27" s="7" t="s">
        <v>7</v>
      </c>
      <c r="G27" s="7">
        <v>30000</v>
      </c>
      <c r="H27" s="21">
        <v>11100</v>
      </c>
      <c r="I27" s="9"/>
    </row>
    <row r="28" spans="1:9" x14ac:dyDescent="0.25">
      <c r="A28" s="19"/>
      <c r="B28" s="6" t="s">
        <v>92</v>
      </c>
      <c r="C28" s="6"/>
      <c r="D28" s="6"/>
      <c r="E28" s="7">
        <v>22000</v>
      </c>
      <c r="F28" s="7"/>
      <c r="G28" s="7">
        <v>22000</v>
      </c>
      <c r="H28" s="21">
        <v>7442</v>
      </c>
      <c r="I28" s="9"/>
    </row>
    <row r="29" spans="1:9" x14ac:dyDescent="0.25">
      <c r="A29" s="19" t="s">
        <v>7</v>
      </c>
      <c r="B29" s="6" t="s">
        <v>11</v>
      </c>
      <c r="C29" s="6"/>
      <c r="D29" s="6"/>
      <c r="E29" s="7">
        <v>0</v>
      </c>
      <c r="F29" s="7" t="s">
        <v>7</v>
      </c>
      <c r="G29" s="7">
        <v>0</v>
      </c>
      <c r="H29" s="21">
        <v>559.78</v>
      </c>
      <c r="I29" s="9"/>
    </row>
    <row r="30" spans="1:9" x14ac:dyDescent="0.25">
      <c r="A30" s="19" t="s">
        <v>7</v>
      </c>
      <c r="B30" s="6" t="s">
        <v>15</v>
      </c>
      <c r="C30" s="6"/>
      <c r="D30" s="6"/>
      <c r="E30" s="7">
        <v>20000</v>
      </c>
      <c r="F30" s="7" t="s">
        <v>7</v>
      </c>
      <c r="G30" s="7">
        <v>20000</v>
      </c>
      <c r="H30" s="21">
        <v>38909</v>
      </c>
      <c r="I30" s="9"/>
    </row>
    <row r="31" spans="1:9" x14ac:dyDescent="0.25">
      <c r="A31" s="19" t="s">
        <v>7</v>
      </c>
      <c r="B31" s="6" t="s">
        <v>16</v>
      </c>
      <c r="C31" s="6"/>
      <c r="D31" s="6"/>
      <c r="E31" s="7">
        <v>30000</v>
      </c>
      <c r="F31" s="7" t="s">
        <v>7</v>
      </c>
      <c r="G31" s="7">
        <v>30000</v>
      </c>
      <c r="H31" s="21">
        <v>39479</v>
      </c>
      <c r="I31" s="9"/>
    </row>
    <row r="32" spans="1:9" x14ac:dyDescent="0.25">
      <c r="A32" s="19" t="s">
        <v>7</v>
      </c>
      <c r="B32" s="6" t="s">
        <v>20</v>
      </c>
      <c r="C32" s="6"/>
      <c r="D32" s="6"/>
      <c r="E32" s="7">
        <v>8000</v>
      </c>
      <c r="F32" s="7" t="s">
        <v>7</v>
      </c>
      <c r="G32" s="7">
        <v>8000</v>
      </c>
      <c r="H32" s="21">
        <v>6874.56</v>
      </c>
      <c r="I32" s="9"/>
    </row>
    <row r="33" spans="1:9" x14ac:dyDescent="0.25">
      <c r="A33" s="19" t="s">
        <v>7</v>
      </c>
      <c r="B33" s="6" t="s">
        <v>21</v>
      </c>
      <c r="C33" s="6"/>
      <c r="D33" s="6"/>
      <c r="E33" s="7">
        <v>900</v>
      </c>
      <c r="F33" s="7" t="s">
        <v>7</v>
      </c>
      <c r="G33" s="7">
        <v>900</v>
      </c>
      <c r="H33" s="21">
        <v>950</v>
      </c>
      <c r="I33" s="9"/>
    </row>
    <row r="34" spans="1:9" x14ac:dyDescent="0.25">
      <c r="A34" s="19" t="s">
        <v>7</v>
      </c>
      <c r="B34" s="6" t="s">
        <v>22</v>
      </c>
      <c r="C34" s="6"/>
      <c r="D34" s="6"/>
      <c r="E34" s="7">
        <v>3500</v>
      </c>
      <c r="F34" s="7" t="s">
        <v>7</v>
      </c>
      <c r="G34" s="7">
        <v>3500</v>
      </c>
      <c r="H34" s="21">
        <v>1293</v>
      </c>
      <c r="I34" s="9"/>
    </row>
    <row r="35" spans="1:9" x14ac:dyDescent="0.25">
      <c r="A35" s="19" t="s">
        <v>7</v>
      </c>
      <c r="B35" s="6" t="s">
        <v>23</v>
      </c>
      <c r="C35" s="6"/>
      <c r="D35" s="6"/>
      <c r="E35" s="7">
        <v>103000</v>
      </c>
      <c r="F35" s="7" t="s">
        <v>7</v>
      </c>
      <c r="G35" s="7">
        <v>103000</v>
      </c>
      <c r="H35" s="21">
        <v>53856</v>
      </c>
      <c r="I35" s="9"/>
    </row>
    <row r="36" spans="1:9" x14ac:dyDescent="0.25">
      <c r="A36" s="19" t="s">
        <v>7</v>
      </c>
      <c r="B36" s="6" t="s">
        <v>25</v>
      </c>
      <c r="C36" s="6"/>
      <c r="D36" s="6"/>
      <c r="E36" s="7">
        <v>4500</v>
      </c>
      <c r="F36" s="7" t="s">
        <v>7</v>
      </c>
      <c r="G36" s="7">
        <v>4500</v>
      </c>
      <c r="H36" s="21">
        <v>2280</v>
      </c>
      <c r="I36" s="9"/>
    </row>
    <row r="37" spans="1:9" x14ac:dyDescent="0.25">
      <c r="A37" s="19" t="s">
        <v>7</v>
      </c>
      <c r="B37" s="6" t="s">
        <v>26</v>
      </c>
      <c r="C37" s="6"/>
      <c r="D37" s="6"/>
      <c r="E37" s="7">
        <v>5000</v>
      </c>
      <c r="F37" s="7" t="s">
        <v>7</v>
      </c>
      <c r="G37" s="7">
        <v>5000</v>
      </c>
      <c r="H37" s="21">
        <v>3344</v>
      </c>
      <c r="I37" s="9"/>
    </row>
    <row r="38" spans="1:9" x14ac:dyDescent="0.25">
      <c r="A38" s="19" t="s">
        <v>7</v>
      </c>
      <c r="B38" s="6" t="s">
        <v>29</v>
      </c>
      <c r="C38" s="6"/>
      <c r="D38" s="6"/>
      <c r="E38" s="7">
        <v>0</v>
      </c>
      <c r="F38" s="7" t="s">
        <v>7</v>
      </c>
      <c r="G38" s="7">
        <v>0</v>
      </c>
      <c r="H38" s="21">
        <v>1793</v>
      </c>
      <c r="I38" s="9"/>
    </row>
    <row r="39" spans="1:9" x14ac:dyDescent="0.25">
      <c r="A39" s="19" t="s">
        <v>7</v>
      </c>
      <c r="B39" s="6" t="s">
        <v>31</v>
      </c>
      <c r="C39" s="6"/>
      <c r="D39" s="6"/>
      <c r="E39" s="7">
        <v>20000</v>
      </c>
      <c r="F39" s="7" t="s">
        <v>7</v>
      </c>
      <c r="G39" s="7">
        <v>20000</v>
      </c>
      <c r="H39" s="21">
        <v>31888.04</v>
      </c>
      <c r="I39" s="9"/>
    </row>
    <row r="40" spans="1:9" x14ac:dyDescent="0.25">
      <c r="A40" s="19" t="s">
        <v>7</v>
      </c>
      <c r="B40" s="6" t="s">
        <v>35</v>
      </c>
      <c r="C40" s="6"/>
      <c r="D40" s="6"/>
      <c r="E40" s="7">
        <v>432000</v>
      </c>
      <c r="F40" s="7" t="s">
        <v>7</v>
      </c>
      <c r="G40" s="7">
        <v>432000</v>
      </c>
      <c r="H40" s="21">
        <v>294370.26</v>
      </c>
      <c r="I40" s="9"/>
    </row>
    <row r="41" spans="1:9" x14ac:dyDescent="0.25">
      <c r="A41" s="19" t="s">
        <v>7</v>
      </c>
      <c r="B41" s="6" t="s">
        <v>36</v>
      </c>
      <c r="C41" s="6"/>
      <c r="D41" s="6"/>
      <c r="E41" s="7">
        <v>874000</v>
      </c>
      <c r="F41" s="7" t="s">
        <v>7</v>
      </c>
      <c r="G41" s="7">
        <v>874000</v>
      </c>
      <c r="H41" s="21">
        <v>469736.38</v>
      </c>
      <c r="I41" s="9"/>
    </row>
    <row r="42" spans="1:9" x14ac:dyDescent="0.25">
      <c r="A42" s="19" t="s">
        <v>7</v>
      </c>
      <c r="B42" s="6" t="s">
        <v>37</v>
      </c>
      <c r="C42" s="6"/>
      <c r="D42" s="6"/>
      <c r="E42" s="7">
        <v>0</v>
      </c>
      <c r="F42" s="7" t="s">
        <v>7</v>
      </c>
      <c r="G42" s="7">
        <v>0</v>
      </c>
      <c r="H42" s="21">
        <v>13118.38</v>
      </c>
      <c r="I42" s="9"/>
    </row>
    <row r="43" spans="1:9" x14ac:dyDescent="0.25">
      <c r="A43" s="19" t="s">
        <v>7</v>
      </c>
      <c r="B43" s="6" t="s">
        <v>38</v>
      </c>
      <c r="C43" s="6"/>
      <c r="D43" s="6"/>
      <c r="E43" s="7">
        <v>39000</v>
      </c>
      <c r="F43" s="7" t="s">
        <v>7</v>
      </c>
      <c r="G43" s="7">
        <v>39000</v>
      </c>
      <c r="H43" s="21">
        <v>24098.1</v>
      </c>
      <c r="I43" s="9"/>
    </row>
    <row r="44" spans="1:9" x14ac:dyDescent="0.25">
      <c r="A44" s="19" t="s">
        <v>7</v>
      </c>
      <c r="B44" s="6" t="s">
        <v>93</v>
      </c>
      <c r="C44" s="6"/>
      <c r="D44" s="6"/>
      <c r="E44" s="7">
        <v>2500</v>
      </c>
      <c r="F44" s="7" t="s">
        <v>7</v>
      </c>
      <c r="G44" s="7">
        <v>2500</v>
      </c>
      <c r="H44" s="21">
        <v>1470</v>
      </c>
      <c r="I44" s="9"/>
    </row>
    <row r="45" spans="1:9" x14ac:dyDescent="0.25">
      <c r="A45" s="19" t="s">
        <v>7</v>
      </c>
      <c r="B45" s="6" t="s">
        <v>94</v>
      </c>
      <c r="C45" s="6"/>
      <c r="D45" s="6"/>
      <c r="E45" s="7">
        <v>80000</v>
      </c>
      <c r="F45" s="7" t="s">
        <v>7</v>
      </c>
      <c r="G45" s="7">
        <v>80000</v>
      </c>
      <c r="H45" s="21">
        <v>49469</v>
      </c>
      <c r="I45" s="9"/>
    </row>
    <row r="46" spans="1:9" x14ac:dyDescent="0.25">
      <c r="A46" s="19" t="s">
        <v>7</v>
      </c>
      <c r="B46" s="6" t="s">
        <v>41</v>
      </c>
      <c r="C46" s="6"/>
      <c r="D46" s="6"/>
      <c r="E46" s="7">
        <v>130000</v>
      </c>
      <c r="F46" s="7" t="s">
        <v>7</v>
      </c>
      <c r="G46" s="7">
        <v>130000</v>
      </c>
      <c r="H46" s="21">
        <v>139944.35</v>
      </c>
      <c r="I46" s="9"/>
    </row>
    <row r="47" spans="1:9" x14ac:dyDescent="0.25">
      <c r="A47" s="19" t="s">
        <v>7</v>
      </c>
      <c r="B47" s="6" t="s">
        <v>95</v>
      </c>
      <c r="C47" s="6"/>
      <c r="D47" s="6"/>
      <c r="E47" s="7">
        <v>500000</v>
      </c>
      <c r="F47" s="7" t="s">
        <v>7</v>
      </c>
      <c r="G47" s="7">
        <v>500000</v>
      </c>
      <c r="H47" s="21">
        <v>164449.64000000001</v>
      </c>
      <c r="I47" s="9"/>
    </row>
    <row r="48" spans="1:9" x14ac:dyDescent="0.25">
      <c r="A48" s="19" t="s">
        <v>7</v>
      </c>
      <c r="B48" s="6" t="s">
        <v>43</v>
      </c>
      <c r="C48" s="6"/>
      <c r="D48" s="6"/>
      <c r="E48" s="7">
        <v>0</v>
      </c>
      <c r="F48" s="7" t="s">
        <v>7</v>
      </c>
      <c r="G48" s="7">
        <v>0</v>
      </c>
      <c r="H48" s="21">
        <v>16736.37</v>
      </c>
      <c r="I48" s="9"/>
    </row>
    <row r="49" spans="1:9" x14ac:dyDescent="0.25">
      <c r="A49" s="19" t="s">
        <v>7</v>
      </c>
      <c r="B49" s="6" t="s">
        <v>44</v>
      </c>
      <c r="C49" s="6"/>
      <c r="D49" s="6"/>
      <c r="E49" s="7">
        <v>0</v>
      </c>
      <c r="F49" s="7" t="s">
        <v>7</v>
      </c>
      <c r="G49" s="7">
        <v>0</v>
      </c>
      <c r="H49" s="21">
        <v>2232.4499999999998</v>
      </c>
      <c r="I49" s="9"/>
    </row>
    <row r="50" spans="1:9" x14ac:dyDescent="0.25">
      <c r="A50" s="19" t="s">
        <v>7</v>
      </c>
      <c r="B50" s="6" t="s">
        <v>50</v>
      </c>
      <c r="C50" s="6"/>
      <c r="D50" s="6"/>
      <c r="E50" s="7">
        <v>0</v>
      </c>
      <c r="F50" s="7" t="s">
        <v>7</v>
      </c>
      <c r="G50" s="7">
        <v>0</v>
      </c>
      <c r="H50" s="21">
        <v>15985.96</v>
      </c>
      <c r="I50" s="9"/>
    </row>
    <row r="51" spans="1:9" x14ac:dyDescent="0.25">
      <c r="A51" s="19" t="s">
        <v>7</v>
      </c>
      <c r="B51" s="6" t="s">
        <v>54</v>
      </c>
      <c r="C51" s="6"/>
      <c r="D51" s="6"/>
      <c r="E51" s="7">
        <v>51500</v>
      </c>
      <c r="F51" s="7" t="s">
        <v>7</v>
      </c>
      <c r="G51" s="7">
        <v>51500</v>
      </c>
      <c r="H51" s="21">
        <v>28266</v>
      </c>
      <c r="I51" s="9"/>
    </row>
    <row r="52" spans="1:9" x14ac:dyDescent="0.25">
      <c r="A52" s="19" t="s">
        <v>7</v>
      </c>
      <c r="B52" s="6" t="s">
        <v>55</v>
      </c>
      <c r="C52" s="6"/>
      <c r="D52" s="6"/>
      <c r="E52" s="7">
        <v>500000</v>
      </c>
      <c r="F52" s="7" t="s">
        <v>7</v>
      </c>
      <c r="G52" s="7">
        <v>500000</v>
      </c>
      <c r="H52" s="21">
        <v>295087.05</v>
      </c>
      <c r="I52" s="9"/>
    </row>
    <row r="53" spans="1:9" x14ac:dyDescent="0.25">
      <c r="A53" s="19" t="s">
        <v>7</v>
      </c>
      <c r="B53" s="6" t="s">
        <v>57</v>
      </c>
      <c r="C53" s="6"/>
      <c r="D53" s="6"/>
      <c r="E53" s="7">
        <v>0</v>
      </c>
      <c r="F53" s="7" t="s">
        <v>7</v>
      </c>
      <c r="G53" s="7">
        <v>0</v>
      </c>
      <c r="H53" s="21">
        <v>5212000</v>
      </c>
      <c r="I53" s="9"/>
    </row>
    <row r="54" spans="1:9" x14ac:dyDescent="0.25">
      <c r="A54" s="19" t="s">
        <v>7</v>
      </c>
      <c r="B54" s="6" t="s">
        <v>62</v>
      </c>
      <c r="C54" s="6"/>
      <c r="D54" s="6"/>
      <c r="E54" s="7">
        <v>2000</v>
      </c>
      <c r="F54" s="7" t="s">
        <v>7</v>
      </c>
      <c r="G54" s="7">
        <v>2000</v>
      </c>
      <c r="H54" s="21">
        <v>798</v>
      </c>
      <c r="I54" s="9"/>
    </row>
    <row r="55" spans="1:9" x14ac:dyDescent="0.25">
      <c r="A55" s="19" t="s">
        <v>7</v>
      </c>
      <c r="B55" s="6" t="s">
        <v>63</v>
      </c>
      <c r="C55" s="6"/>
      <c r="D55" s="6"/>
      <c r="E55" s="7">
        <v>59518165</v>
      </c>
      <c r="F55" s="17">
        <f>SUM(F26:F54)</f>
        <v>1200000</v>
      </c>
      <c r="G55" s="7">
        <f>SUM(E55:F55)</f>
        <v>60718165</v>
      </c>
      <c r="H55" s="21">
        <f>SUM(H26:H54)</f>
        <v>36075948.570000008</v>
      </c>
      <c r="I55" s="9"/>
    </row>
  </sheetData>
  <pageMargins left="0.7" right="0.7" top="0.78740157499999996" bottom="0.78740157499999996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40" workbookViewId="0">
      <selection activeCell="B66" sqref="B66"/>
    </sheetView>
  </sheetViews>
  <sheetFormatPr defaultRowHeight="15" x14ac:dyDescent="0.25"/>
  <cols>
    <col min="1" max="1" width="26.7109375" customWidth="1"/>
    <col min="2" max="2" width="36.42578125" customWidth="1"/>
    <col min="3" max="3" width="22.28515625" customWidth="1"/>
    <col min="4" max="4" width="20.140625" customWidth="1"/>
    <col min="5" max="5" width="21" customWidth="1"/>
    <col min="6" max="6" width="17.42578125" customWidth="1"/>
    <col min="7" max="7" width="53.140625" customWidth="1"/>
  </cols>
  <sheetData>
    <row r="1" spans="1:7" x14ac:dyDescent="0.25">
      <c r="B1" t="s">
        <v>64</v>
      </c>
    </row>
    <row r="3" spans="1:7" x14ac:dyDescent="0.25">
      <c r="A3" t="s">
        <v>104</v>
      </c>
      <c r="B3" t="s">
        <v>66</v>
      </c>
    </row>
    <row r="4" spans="1:7" ht="15.75" x14ac:dyDescent="0.25">
      <c r="A4" s="1" t="s">
        <v>0</v>
      </c>
      <c r="B4" s="2" t="s">
        <v>1</v>
      </c>
      <c r="C4" s="2" t="s">
        <v>68</v>
      </c>
      <c r="D4" s="25" t="s">
        <v>2</v>
      </c>
      <c r="E4" s="4" t="s">
        <v>3</v>
      </c>
      <c r="F4" s="2" t="s">
        <v>4</v>
      </c>
      <c r="G4" s="5" t="s">
        <v>5</v>
      </c>
    </row>
    <row r="5" spans="1:7" x14ac:dyDescent="0.25">
      <c r="A5" s="6" t="s">
        <v>6</v>
      </c>
      <c r="B5" s="6"/>
      <c r="C5" s="7">
        <v>10000</v>
      </c>
      <c r="D5" s="7" t="s">
        <v>7</v>
      </c>
      <c r="E5" s="8">
        <v>10000</v>
      </c>
      <c r="F5" s="7">
        <v>0</v>
      </c>
      <c r="G5" s="9"/>
    </row>
    <row r="6" spans="1:7" x14ac:dyDescent="0.25">
      <c r="A6" s="6" t="s">
        <v>8</v>
      </c>
      <c r="B6" s="6"/>
      <c r="C6" s="7">
        <v>12000</v>
      </c>
      <c r="D6" s="7" t="s">
        <v>7</v>
      </c>
      <c r="E6" s="8">
        <v>12000</v>
      </c>
      <c r="F6" s="7">
        <v>8583</v>
      </c>
      <c r="G6" s="9"/>
    </row>
    <row r="7" spans="1:7" x14ac:dyDescent="0.25">
      <c r="A7" s="6" t="s">
        <v>9</v>
      </c>
      <c r="B7" s="6"/>
      <c r="C7" s="7">
        <v>145000</v>
      </c>
      <c r="D7" s="7" t="s">
        <v>7</v>
      </c>
      <c r="E7" s="8">
        <v>145000</v>
      </c>
      <c r="F7" s="7">
        <v>114249.34</v>
      </c>
      <c r="G7" s="9"/>
    </row>
    <row r="8" spans="1:7" x14ac:dyDescent="0.25">
      <c r="A8" s="6" t="s">
        <v>10</v>
      </c>
      <c r="B8" s="6"/>
      <c r="C8" s="7">
        <v>14000</v>
      </c>
      <c r="D8" s="7" t="s">
        <v>7</v>
      </c>
      <c r="E8" s="8">
        <v>14000</v>
      </c>
      <c r="F8" s="7">
        <v>3350</v>
      </c>
      <c r="G8" s="9"/>
    </row>
    <row r="9" spans="1:7" x14ac:dyDescent="0.25">
      <c r="A9" s="6" t="s">
        <v>11</v>
      </c>
      <c r="B9" s="6"/>
      <c r="C9" s="7">
        <v>4700800</v>
      </c>
      <c r="D9" s="7">
        <v>-1100000</v>
      </c>
      <c r="E9" s="8">
        <f>SUM(C9:D9)</f>
        <v>3600800</v>
      </c>
      <c r="F9" s="7">
        <v>347503.3</v>
      </c>
      <c r="G9" s="9" t="s">
        <v>105</v>
      </c>
    </row>
    <row r="10" spans="1:7" x14ac:dyDescent="0.25">
      <c r="A10" s="6" t="s">
        <v>12</v>
      </c>
      <c r="B10" s="6"/>
      <c r="C10" s="7">
        <v>1435000</v>
      </c>
      <c r="D10" s="7">
        <v>2100000</v>
      </c>
      <c r="E10" s="8">
        <f>SUM(C10:D10)</f>
        <v>3535000</v>
      </c>
      <c r="F10" s="7">
        <v>198526</v>
      </c>
      <c r="G10" s="16" t="s">
        <v>106</v>
      </c>
    </row>
    <row r="11" spans="1:7" x14ac:dyDescent="0.25">
      <c r="A11" s="6" t="s">
        <v>13</v>
      </c>
      <c r="B11" s="6"/>
      <c r="C11" s="7">
        <v>47500</v>
      </c>
      <c r="D11" s="7" t="s">
        <v>7</v>
      </c>
      <c r="E11" s="8">
        <v>47500</v>
      </c>
      <c r="F11" s="7">
        <v>0</v>
      </c>
      <c r="G11" s="9"/>
    </row>
    <row r="12" spans="1:7" x14ac:dyDescent="0.25">
      <c r="A12" s="6" t="s">
        <v>14</v>
      </c>
      <c r="B12" s="6"/>
      <c r="C12" s="7">
        <v>430000</v>
      </c>
      <c r="D12" s="7" t="s">
        <v>7</v>
      </c>
      <c r="E12" s="8">
        <v>430000</v>
      </c>
      <c r="F12" s="7">
        <v>456071</v>
      </c>
      <c r="G12" s="9"/>
    </row>
    <row r="13" spans="1:7" x14ac:dyDescent="0.25">
      <c r="A13" s="6" t="s">
        <v>15</v>
      </c>
      <c r="B13" s="6"/>
      <c r="C13" s="7">
        <v>388000</v>
      </c>
      <c r="D13" s="7" t="s">
        <v>7</v>
      </c>
      <c r="E13" s="8">
        <v>388000</v>
      </c>
      <c r="F13" s="7">
        <v>0</v>
      </c>
      <c r="G13" s="9"/>
    </row>
    <row r="14" spans="1:7" x14ac:dyDescent="0.25">
      <c r="A14" s="6" t="s">
        <v>16</v>
      </c>
      <c r="B14" s="6"/>
      <c r="C14" s="7">
        <v>32452000</v>
      </c>
      <c r="D14" s="7" t="s">
        <v>7</v>
      </c>
      <c r="E14" s="8">
        <v>32452000</v>
      </c>
      <c r="F14" s="7">
        <v>16334595.810000001</v>
      </c>
      <c r="G14" s="9"/>
    </row>
    <row r="15" spans="1:7" x14ac:dyDescent="0.25">
      <c r="A15" s="6"/>
      <c r="B15" s="10" t="s">
        <v>17</v>
      </c>
      <c r="C15" s="11">
        <v>2519150</v>
      </c>
      <c r="D15" s="7"/>
      <c r="E15" s="12">
        <v>2519150</v>
      </c>
      <c r="F15" s="11">
        <v>1679432</v>
      </c>
      <c r="G15" s="9"/>
    </row>
    <row r="16" spans="1:7" x14ac:dyDescent="0.25">
      <c r="A16" s="6" t="s">
        <v>18</v>
      </c>
      <c r="B16" s="6"/>
      <c r="C16" s="7">
        <v>3813650</v>
      </c>
      <c r="D16" s="7">
        <v>376000</v>
      </c>
      <c r="E16" s="8">
        <v>4189650</v>
      </c>
      <c r="F16" s="7">
        <v>2044377</v>
      </c>
      <c r="G16" s="9" t="s">
        <v>96</v>
      </c>
    </row>
    <row r="17" spans="1:7" x14ac:dyDescent="0.25">
      <c r="A17" s="6" t="s">
        <v>19</v>
      </c>
      <c r="B17" s="6"/>
      <c r="C17" s="7">
        <v>10000</v>
      </c>
      <c r="D17" s="7" t="s">
        <v>7</v>
      </c>
      <c r="E17" s="8">
        <v>10000</v>
      </c>
      <c r="F17" s="7">
        <v>10000</v>
      </c>
      <c r="G17" s="9"/>
    </row>
    <row r="18" spans="1:7" x14ac:dyDescent="0.25">
      <c r="A18" s="6" t="s">
        <v>20</v>
      </c>
      <c r="B18" s="6"/>
      <c r="C18" s="7">
        <v>30150</v>
      </c>
      <c r="D18" s="7" t="s">
        <v>7</v>
      </c>
      <c r="E18" s="8">
        <v>30150</v>
      </c>
      <c r="F18" s="7">
        <v>17022</v>
      </c>
      <c r="G18" s="9"/>
    </row>
    <row r="19" spans="1:7" x14ac:dyDescent="0.25">
      <c r="A19" s="6" t="s">
        <v>21</v>
      </c>
      <c r="B19" s="6"/>
      <c r="C19" s="7">
        <v>323400</v>
      </c>
      <c r="D19" s="7" t="s">
        <v>7</v>
      </c>
      <c r="E19" s="8">
        <v>323400</v>
      </c>
      <c r="F19" s="7">
        <v>149807</v>
      </c>
      <c r="G19" s="9"/>
    </row>
    <row r="20" spans="1:7" x14ac:dyDescent="0.25">
      <c r="A20" s="6" t="s">
        <v>22</v>
      </c>
      <c r="B20" s="6"/>
      <c r="C20" s="7">
        <v>84910</v>
      </c>
      <c r="D20" s="7" t="s">
        <v>7</v>
      </c>
      <c r="E20" s="8">
        <v>84910</v>
      </c>
      <c r="F20" s="7">
        <v>42661.62</v>
      </c>
      <c r="G20" s="9"/>
    </row>
    <row r="21" spans="1:7" x14ac:dyDescent="0.25">
      <c r="A21" s="6" t="s">
        <v>23</v>
      </c>
      <c r="B21" s="6"/>
      <c r="C21" s="7">
        <v>831000</v>
      </c>
      <c r="D21" s="7" t="s">
        <v>7</v>
      </c>
      <c r="E21" s="8">
        <v>831000</v>
      </c>
      <c r="F21" s="7">
        <v>636968</v>
      </c>
      <c r="G21" s="9"/>
    </row>
    <row r="22" spans="1:7" x14ac:dyDescent="0.25">
      <c r="A22" s="6" t="s">
        <v>24</v>
      </c>
      <c r="B22" s="6"/>
      <c r="C22" s="7">
        <v>5500</v>
      </c>
      <c r="D22" s="7" t="s">
        <v>7</v>
      </c>
      <c r="E22" s="8">
        <v>5500</v>
      </c>
      <c r="F22" s="7">
        <v>0</v>
      </c>
      <c r="G22" s="9"/>
    </row>
    <row r="23" spans="1:7" x14ac:dyDescent="0.25">
      <c r="A23" s="6" t="s">
        <v>25</v>
      </c>
      <c r="B23" s="6"/>
      <c r="C23" s="7">
        <v>46500</v>
      </c>
      <c r="D23" s="7" t="s">
        <v>7</v>
      </c>
      <c r="E23" s="8">
        <v>46500</v>
      </c>
      <c r="F23" s="7">
        <v>7278.15</v>
      </c>
      <c r="G23" s="9"/>
    </row>
    <row r="24" spans="1:7" x14ac:dyDescent="0.25">
      <c r="A24" s="6" t="s">
        <v>26</v>
      </c>
      <c r="B24" s="6"/>
      <c r="C24" s="7">
        <v>244500</v>
      </c>
      <c r="D24" s="7" t="s">
        <v>7</v>
      </c>
      <c r="E24" s="8">
        <v>244500</v>
      </c>
      <c r="F24" s="7">
        <v>127140.92</v>
      </c>
      <c r="G24" s="9"/>
    </row>
    <row r="25" spans="1:7" x14ac:dyDescent="0.25">
      <c r="A25" s="6" t="s">
        <v>27</v>
      </c>
      <c r="B25" s="6"/>
      <c r="C25" s="7">
        <v>30000</v>
      </c>
      <c r="D25" s="7" t="s">
        <v>7</v>
      </c>
      <c r="E25" s="8">
        <v>30000</v>
      </c>
      <c r="F25" s="7">
        <v>25730</v>
      </c>
      <c r="G25" s="9"/>
    </row>
    <row r="26" spans="1:7" x14ac:dyDescent="0.25">
      <c r="A26" s="6" t="s">
        <v>28</v>
      </c>
      <c r="B26" s="6"/>
      <c r="C26" s="7">
        <v>75000</v>
      </c>
      <c r="D26" s="7" t="s">
        <v>7</v>
      </c>
      <c r="E26" s="8">
        <v>75000</v>
      </c>
      <c r="F26" s="7">
        <v>53867</v>
      </c>
      <c r="G26" s="9"/>
    </row>
    <row r="27" spans="1:7" x14ac:dyDescent="0.25">
      <c r="A27" s="6" t="s">
        <v>29</v>
      </c>
      <c r="B27" s="6"/>
      <c r="C27" s="7">
        <v>3467200</v>
      </c>
      <c r="D27" s="7">
        <v>290400</v>
      </c>
      <c r="E27" s="8">
        <f>SUM(C27:D27)</f>
        <v>3757600</v>
      </c>
      <c r="F27" s="7">
        <v>745957.16</v>
      </c>
      <c r="G27" s="9" t="s">
        <v>30</v>
      </c>
    </row>
    <row r="28" spans="1:7" x14ac:dyDescent="0.25">
      <c r="A28" s="6" t="s">
        <v>31</v>
      </c>
      <c r="B28" s="6"/>
      <c r="C28" s="7">
        <v>1122250</v>
      </c>
      <c r="D28" s="7" t="s">
        <v>7</v>
      </c>
      <c r="E28" s="8">
        <f>SUM(C28:D28)</f>
        <v>1122250</v>
      </c>
      <c r="F28" s="7">
        <v>463186.77</v>
      </c>
      <c r="G28" s="9"/>
    </row>
    <row r="29" spans="1:7" x14ac:dyDescent="0.25">
      <c r="A29" s="6" t="s">
        <v>32</v>
      </c>
      <c r="B29" s="6"/>
      <c r="C29" s="7">
        <v>680600</v>
      </c>
      <c r="D29" s="7" t="s">
        <v>7</v>
      </c>
      <c r="E29" s="8">
        <v>680600</v>
      </c>
      <c r="F29" s="7">
        <v>587142.86</v>
      </c>
      <c r="G29" s="9"/>
    </row>
    <row r="30" spans="1:7" x14ac:dyDescent="0.25">
      <c r="A30" s="6" t="s">
        <v>33</v>
      </c>
      <c r="B30" s="6"/>
      <c r="C30" s="7">
        <v>5000</v>
      </c>
      <c r="D30" s="7" t="s">
        <v>7</v>
      </c>
      <c r="E30" s="8">
        <v>5000</v>
      </c>
      <c r="F30" s="7">
        <v>5000</v>
      </c>
      <c r="G30" s="9"/>
    </row>
    <row r="31" spans="1:7" x14ac:dyDescent="0.25">
      <c r="A31" s="6" t="s">
        <v>34</v>
      </c>
      <c r="B31" s="6"/>
      <c r="C31" s="7">
        <v>1000</v>
      </c>
      <c r="D31" s="7" t="s">
        <v>7</v>
      </c>
      <c r="E31" s="8">
        <v>1000</v>
      </c>
      <c r="F31" s="7">
        <v>1000</v>
      </c>
      <c r="G31" s="9"/>
    </row>
    <row r="32" spans="1:7" x14ac:dyDescent="0.25">
      <c r="A32" s="6" t="s">
        <v>35</v>
      </c>
      <c r="B32" s="6"/>
      <c r="C32" s="7">
        <v>2720000</v>
      </c>
      <c r="D32" s="7" t="s">
        <v>7</v>
      </c>
      <c r="E32" s="8">
        <v>2720000</v>
      </c>
      <c r="F32" s="7">
        <v>539407.06000000006</v>
      </c>
      <c r="G32" s="9"/>
    </row>
    <row r="33" spans="1:7" x14ac:dyDescent="0.25">
      <c r="A33" s="6" t="s">
        <v>36</v>
      </c>
      <c r="B33" s="6"/>
      <c r="C33" s="7">
        <v>155000</v>
      </c>
      <c r="D33" s="7" t="s">
        <v>7</v>
      </c>
      <c r="E33" s="8">
        <v>155000</v>
      </c>
      <c r="F33" s="7">
        <v>26134.45</v>
      </c>
      <c r="G33" s="9"/>
    </row>
    <row r="34" spans="1:7" x14ac:dyDescent="0.25">
      <c r="A34" s="6" t="s">
        <v>37</v>
      </c>
      <c r="B34" s="6"/>
      <c r="C34" s="7">
        <v>520000</v>
      </c>
      <c r="D34" s="7" t="s">
        <v>7</v>
      </c>
      <c r="E34" s="8">
        <v>520000</v>
      </c>
      <c r="F34" s="7">
        <v>332412.11</v>
      </c>
      <c r="G34" s="9"/>
    </row>
    <row r="35" spans="1:7" x14ac:dyDescent="0.25">
      <c r="A35" s="6" t="s">
        <v>38</v>
      </c>
      <c r="B35" s="6"/>
      <c r="C35" s="7">
        <v>179000</v>
      </c>
      <c r="D35" s="7" t="s">
        <v>7</v>
      </c>
      <c r="E35" s="8">
        <v>179000</v>
      </c>
      <c r="F35" s="7">
        <v>108830.05</v>
      </c>
      <c r="G35" s="9"/>
    </row>
    <row r="36" spans="1:7" x14ac:dyDescent="0.25">
      <c r="A36" s="6" t="s">
        <v>39</v>
      </c>
      <c r="B36" s="6"/>
      <c r="C36" s="7">
        <v>451330</v>
      </c>
      <c r="D36" s="7" t="s">
        <v>7</v>
      </c>
      <c r="E36" s="8">
        <v>451330</v>
      </c>
      <c r="F36" s="7">
        <v>205700</v>
      </c>
      <c r="G36" s="9"/>
    </row>
    <row r="37" spans="1:7" x14ac:dyDescent="0.25">
      <c r="A37" s="6" t="s">
        <v>40</v>
      </c>
      <c r="B37" s="6"/>
      <c r="C37" s="7">
        <v>23000</v>
      </c>
      <c r="D37" s="7" t="s">
        <v>7</v>
      </c>
      <c r="E37" s="8">
        <v>23000</v>
      </c>
      <c r="F37" s="7">
        <v>1163.42</v>
      </c>
      <c r="G37" s="9"/>
    </row>
    <row r="38" spans="1:7" x14ac:dyDescent="0.25">
      <c r="A38" s="6" t="s">
        <v>41</v>
      </c>
      <c r="B38" s="6"/>
      <c r="C38" s="7">
        <v>1657000</v>
      </c>
      <c r="D38" s="7" t="s">
        <v>7</v>
      </c>
      <c r="E38" s="8">
        <v>1657000</v>
      </c>
      <c r="F38" s="7">
        <v>973891.62</v>
      </c>
      <c r="G38" s="9"/>
    </row>
    <row r="39" spans="1:7" x14ac:dyDescent="0.25">
      <c r="A39" s="6" t="s">
        <v>42</v>
      </c>
      <c r="B39" s="6"/>
      <c r="C39" s="7">
        <v>100000</v>
      </c>
      <c r="D39" s="7" t="s">
        <v>7</v>
      </c>
      <c r="E39" s="8">
        <v>100000</v>
      </c>
      <c r="F39" s="7">
        <v>62074.45</v>
      </c>
      <c r="G39" s="9"/>
    </row>
    <row r="40" spans="1:7" x14ac:dyDescent="0.25">
      <c r="A40" s="6" t="s">
        <v>43</v>
      </c>
      <c r="B40" s="6"/>
      <c r="C40" s="7">
        <v>539400</v>
      </c>
      <c r="D40" s="7" t="s">
        <v>7</v>
      </c>
      <c r="E40" s="8">
        <v>539400</v>
      </c>
      <c r="F40" s="7">
        <v>213877.3</v>
      </c>
      <c r="G40" s="9"/>
    </row>
    <row r="41" spans="1:7" x14ac:dyDescent="0.25">
      <c r="A41" s="6" t="s">
        <v>44</v>
      </c>
      <c r="B41" s="6"/>
      <c r="C41" s="7">
        <v>3347300</v>
      </c>
      <c r="D41" s="7" t="s">
        <v>7</v>
      </c>
      <c r="E41" s="8">
        <f>SUM(C41:D41)</f>
        <v>3347300</v>
      </c>
      <c r="F41" s="7">
        <v>1840151.67</v>
      </c>
      <c r="G41" s="9"/>
    </row>
    <row r="42" spans="1:7" x14ac:dyDescent="0.25">
      <c r="A42" s="6" t="s">
        <v>45</v>
      </c>
      <c r="B42" s="6"/>
      <c r="C42" s="7">
        <v>800</v>
      </c>
      <c r="D42" s="7" t="s">
        <v>7</v>
      </c>
      <c r="E42" s="8">
        <v>800</v>
      </c>
      <c r="F42" s="7">
        <v>483.54</v>
      </c>
      <c r="G42" s="9"/>
    </row>
    <row r="43" spans="1:7" x14ac:dyDescent="0.25">
      <c r="A43" s="6" t="s">
        <v>46</v>
      </c>
      <c r="B43" s="6"/>
      <c r="C43" s="7">
        <v>70000</v>
      </c>
      <c r="D43" s="7" t="s">
        <v>7</v>
      </c>
      <c r="E43" s="8">
        <v>70000</v>
      </c>
      <c r="F43" s="7">
        <v>35000</v>
      </c>
      <c r="G43" s="9"/>
    </row>
    <row r="44" spans="1:7" x14ac:dyDescent="0.25">
      <c r="A44" s="6" t="s">
        <v>47</v>
      </c>
      <c r="B44" s="6"/>
      <c r="C44" s="7">
        <v>80000</v>
      </c>
      <c r="D44" s="7"/>
      <c r="E44" s="8">
        <f>SUM(C44:D44)</f>
        <v>80000</v>
      </c>
      <c r="F44" s="7">
        <v>70000</v>
      </c>
      <c r="G44" s="9"/>
    </row>
    <row r="45" spans="1:7" x14ac:dyDescent="0.25">
      <c r="A45" s="6" t="s">
        <v>48</v>
      </c>
      <c r="B45" s="6"/>
      <c r="C45" s="7">
        <v>55000</v>
      </c>
      <c r="D45" s="7" t="s">
        <v>7</v>
      </c>
      <c r="E45" s="8">
        <v>55000</v>
      </c>
      <c r="F45" s="7">
        <v>30000</v>
      </c>
      <c r="G45" s="9"/>
    </row>
    <row r="46" spans="1:7" x14ac:dyDescent="0.25">
      <c r="A46" s="6" t="s">
        <v>49</v>
      </c>
      <c r="B46" s="6"/>
      <c r="C46" s="7">
        <v>10000</v>
      </c>
      <c r="D46" s="7" t="s">
        <v>7</v>
      </c>
      <c r="E46" s="8">
        <v>10000</v>
      </c>
      <c r="F46" s="7">
        <v>4719</v>
      </c>
      <c r="G46" s="9"/>
    </row>
    <row r="47" spans="1:7" x14ac:dyDescent="0.25">
      <c r="A47" s="6" t="s">
        <v>50</v>
      </c>
      <c r="B47" s="6"/>
      <c r="C47" s="7">
        <v>1278606</v>
      </c>
      <c r="D47" s="7" t="s">
        <v>7</v>
      </c>
      <c r="E47" s="8">
        <v>1278606</v>
      </c>
      <c r="F47" s="7">
        <v>873287.01</v>
      </c>
      <c r="G47" s="9"/>
    </row>
    <row r="48" spans="1:7" x14ac:dyDescent="0.25">
      <c r="A48" s="6" t="s">
        <v>51</v>
      </c>
      <c r="B48" s="6"/>
      <c r="C48" s="7">
        <v>2165500</v>
      </c>
      <c r="D48" s="7" t="s">
        <v>7</v>
      </c>
      <c r="E48" s="8">
        <v>2165500</v>
      </c>
      <c r="F48" s="7">
        <v>1227596.07</v>
      </c>
      <c r="G48" s="9"/>
    </row>
    <row r="49" spans="1:7" x14ac:dyDescent="0.25">
      <c r="A49" s="6" t="s">
        <v>52</v>
      </c>
      <c r="B49" s="6"/>
      <c r="C49" s="7">
        <v>42230</v>
      </c>
      <c r="D49" s="7" t="s">
        <v>7</v>
      </c>
      <c r="E49" s="8">
        <v>42230</v>
      </c>
      <c r="F49" s="7">
        <v>0</v>
      </c>
      <c r="G49" s="9"/>
    </row>
    <row r="50" spans="1:7" x14ac:dyDescent="0.25">
      <c r="A50" s="6" t="s">
        <v>53</v>
      </c>
      <c r="B50" s="6"/>
      <c r="C50" s="7">
        <v>38114</v>
      </c>
      <c r="D50" s="7" t="s">
        <v>7</v>
      </c>
      <c r="E50" s="8">
        <v>38114</v>
      </c>
      <c r="F50" s="7">
        <v>31860.86</v>
      </c>
      <c r="G50" s="9"/>
    </row>
    <row r="51" spans="1:7" x14ac:dyDescent="0.25">
      <c r="A51" s="6" t="s">
        <v>54</v>
      </c>
      <c r="B51" s="6"/>
      <c r="C51" s="7">
        <v>3068200</v>
      </c>
      <c r="D51" s="7" t="s">
        <v>7</v>
      </c>
      <c r="E51" s="8">
        <v>3068200</v>
      </c>
      <c r="F51" s="7">
        <v>1639362.63</v>
      </c>
      <c r="G51" s="9"/>
    </row>
    <row r="52" spans="1:7" x14ac:dyDescent="0.25">
      <c r="A52" s="6" t="s">
        <v>55</v>
      </c>
      <c r="B52" s="6"/>
      <c r="C52" s="7">
        <v>15000</v>
      </c>
      <c r="D52" s="7" t="s">
        <v>7</v>
      </c>
      <c r="E52" s="8">
        <v>15000</v>
      </c>
      <c r="F52" s="7">
        <v>4854.82</v>
      </c>
      <c r="G52" s="9"/>
    </row>
    <row r="53" spans="1:7" x14ac:dyDescent="0.25">
      <c r="A53" s="6" t="s">
        <v>56</v>
      </c>
      <c r="B53" s="6"/>
      <c r="C53" s="7">
        <v>93375</v>
      </c>
      <c r="D53" s="7" t="s">
        <v>7</v>
      </c>
      <c r="E53" s="8">
        <v>93375</v>
      </c>
      <c r="F53" s="7">
        <v>47860</v>
      </c>
      <c r="G53" s="9"/>
    </row>
    <row r="54" spans="1:7" x14ac:dyDescent="0.25">
      <c r="A54" s="6" t="s">
        <v>57</v>
      </c>
      <c r="B54" s="6"/>
      <c r="C54" s="7">
        <v>0</v>
      </c>
      <c r="D54" s="7" t="s">
        <v>7</v>
      </c>
      <c r="E54" s="8">
        <v>0</v>
      </c>
      <c r="F54" s="7">
        <v>5212000</v>
      </c>
      <c r="G54" s="9"/>
    </row>
    <row r="55" spans="1:7" x14ac:dyDescent="0.25">
      <c r="A55" s="6" t="s">
        <v>58</v>
      </c>
      <c r="B55" s="6"/>
      <c r="C55" s="7">
        <v>620160</v>
      </c>
      <c r="D55" s="7" t="s">
        <v>7</v>
      </c>
      <c r="E55" s="8">
        <v>620160</v>
      </c>
      <c r="F55" s="7">
        <v>606349</v>
      </c>
      <c r="G55" s="9"/>
    </row>
    <row r="56" spans="1:7" x14ac:dyDescent="0.25">
      <c r="A56" s="6" t="s">
        <v>59</v>
      </c>
      <c r="B56" s="6"/>
      <c r="C56" s="7">
        <v>11917</v>
      </c>
      <c r="D56" s="7" t="s">
        <v>7</v>
      </c>
      <c r="E56" s="8">
        <v>11917</v>
      </c>
      <c r="F56" s="7">
        <v>7678.45</v>
      </c>
      <c r="G56" s="9"/>
    </row>
    <row r="57" spans="1:7" x14ac:dyDescent="0.25">
      <c r="A57" s="13"/>
      <c r="B57" s="13" t="s">
        <v>60</v>
      </c>
      <c r="C57" s="14">
        <v>9832800.0899999999</v>
      </c>
      <c r="D57" s="15">
        <v>-466400</v>
      </c>
      <c r="E57" s="12">
        <f>SUM(C57:D57)</f>
        <v>9366400.0899999999</v>
      </c>
      <c r="F57" s="14">
        <v>0</v>
      </c>
      <c r="G57" s="16" t="s">
        <v>61</v>
      </c>
    </row>
    <row r="58" spans="1:7" x14ac:dyDescent="0.25">
      <c r="A58" s="6" t="s">
        <v>62</v>
      </c>
      <c r="B58" s="6"/>
      <c r="C58" s="7">
        <v>10325000.09</v>
      </c>
      <c r="D58" s="7">
        <v>-466400</v>
      </c>
      <c r="E58" s="8">
        <f>SUM(C58:D58)</f>
        <v>9858600.0899999999</v>
      </c>
      <c r="F58" s="7">
        <v>312950</v>
      </c>
      <c r="G58" s="9" t="s">
        <v>61</v>
      </c>
    </row>
    <row r="59" spans="1:7" x14ac:dyDescent="0.25">
      <c r="A59" s="6" t="s">
        <v>63</v>
      </c>
      <c r="B59" s="6"/>
      <c r="C59" s="7">
        <v>77997892.090000004</v>
      </c>
      <c r="D59" s="17">
        <v>1200000</v>
      </c>
      <c r="E59" s="8">
        <v>79197892.090000004</v>
      </c>
      <c r="F59" s="7">
        <v>36784670.439999998</v>
      </c>
      <c r="G59" s="9"/>
    </row>
    <row r="61" spans="1:7" x14ac:dyDescent="0.25">
      <c r="A61" s="22" t="s">
        <v>97</v>
      </c>
      <c r="B61" t="s">
        <v>98</v>
      </c>
      <c r="C61" s="23">
        <v>19481727.09</v>
      </c>
    </row>
    <row r="62" spans="1:7" x14ac:dyDescent="0.25">
      <c r="B62" t="s">
        <v>99</v>
      </c>
      <c r="C62" s="24">
        <v>-1002000</v>
      </c>
    </row>
    <row r="63" spans="1:7" x14ac:dyDescent="0.25">
      <c r="B63" t="s">
        <v>100</v>
      </c>
      <c r="C63" s="24">
        <f>SUM(C61:C62)</f>
        <v>18479727.09</v>
      </c>
    </row>
    <row r="64" spans="1:7" x14ac:dyDescent="0.25">
      <c r="C64" s="24"/>
    </row>
    <row r="65" spans="1:3" x14ac:dyDescent="0.25">
      <c r="A65" t="s">
        <v>101</v>
      </c>
      <c r="B65" t="s">
        <v>102</v>
      </c>
      <c r="C65" s="24"/>
    </row>
    <row r="66" spans="1:3" x14ac:dyDescent="0.25">
      <c r="A66" t="s">
        <v>103</v>
      </c>
      <c r="B66" s="26">
        <v>45531</v>
      </c>
      <c r="C66" s="24"/>
    </row>
  </sheetData>
  <pageMargins left="0.7" right="0.7" top="0.78740157499999996" bottom="0.78740157499999996" header="0.3" footer="0.3"/>
  <pageSetup paperSize="9" scale="6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2024-09-09T07:17:56Z</cp:lastPrinted>
  <dcterms:created xsi:type="dcterms:W3CDTF">2024-08-26T07:50:47Z</dcterms:created>
  <dcterms:modified xsi:type="dcterms:W3CDTF">2024-09-09T07:18:34Z</dcterms:modified>
</cp:coreProperties>
</file>