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  <sheet name="List4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25" i="2" l="1"/>
  <c r="G60" i="2" l="1"/>
  <c r="H51" i="4"/>
  <c r="G51" i="4"/>
  <c r="G50" i="4"/>
  <c r="G48" i="4"/>
  <c r="G47" i="4"/>
  <c r="G45" i="4"/>
  <c r="G43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5" i="4"/>
  <c r="G23" i="4"/>
  <c r="G22" i="4"/>
  <c r="G21" i="4"/>
  <c r="G20" i="4"/>
  <c r="G18" i="4"/>
  <c r="G15" i="4"/>
  <c r="G13" i="4"/>
  <c r="G12" i="4"/>
  <c r="G10" i="4"/>
  <c r="G8" i="4"/>
  <c r="G7" i="4"/>
  <c r="G6" i="4"/>
  <c r="G5" i="4"/>
  <c r="E27" i="4"/>
  <c r="G27" i="4" s="1"/>
  <c r="G59" i="2"/>
  <c r="G57" i="2"/>
  <c r="G56" i="2"/>
  <c r="G55" i="2"/>
  <c r="G52" i="2"/>
  <c r="G50" i="2"/>
  <c r="G49" i="2"/>
  <c r="G48" i="2"/>
  <c r="G47" i="2"/>
  <c r="G46" i="2"/>
  <c r="G43" i="2"/>
  <c r="G41" i="2"/>
  <c r="G40" i="2"/>
  <c r="G39" i="2"/>
  <c r="G37" i="2"/>
  <c r="G35" i="2"/>
  <c r="G34" i="2"/>
  <c r="G33" i="2"/>
  <c r="G31" i="2"/>
  <c r="G29" i="2"/>
  <c r="G28" i="2"/>
  <c r="G27" i="2"/>
  <c r="G24" i="2"/>
  <c r="G23" i="2"/>
  <c r="G22" i="2"/>
  <c r="G21" i="2"/>
  <c r="G26" i="2"/>
  <c r="G10" i="2"/>
  <c r="G9" i="2"/>
  <c r="G20" i="2"/>
  <c r="G19" i="2"/>
  <c r="G18" i="2"/>
  <c r="G15" i="2"/>
  <c r="G14" i="2"/>
  <c r="G13" i="2"/>
  <c r="G12" i="2"/>
  <c r="G11" i="2"/>
  <c r="G8" i="2"/>
  <c r="G7" i="2"/>
  <c r="F64" i="2" l="1"/>
  <c r="H13" i="2" l="1"/>
</calcChain>
</file>

<file path=xl/sharedStrings.xml><?xml version="1.0" encoding="utf-8"?>
<sst xmlns="http://schemas.openxmlformats.org/spreadsheetml/2006/main" count="268" uniqueCount="118">
  <si>
    <t>PAR</t>
  </si>
  <si>
    <t>POL</t>
  </si>
  <si>
    <t/>
  </si>
  <si>
    <t>PARAGRAF</t>
  </si>
  <si>
    <t>POLOŽKA</t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</si>
  <si>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</si>
  <si>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</si>
  <si>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</si>
  <si>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</si>
  <si>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</si>
  <si>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</si>
  <si>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1335  Poplatky za odnětí pozemků plnění funkcí lesa </t>
  </si>
  <si>
    <t xml:space="preserve">  1341  Příjem z poplatku ze psů </t>
  </si>
  <si>
    <t xml:space="preserve">  1342  Příjem z poplatku z pobytu </t>
  </si>
  <si>
    <t xml:space="preserve">  1343  Příjem z poplatku za užívání veřejného prostranstv </t>
  </si>
  <si>
    <t xml:space="preserve">  1345  Příjem z popl. za obecní systém odpad. hospod. </t>
  </si>
  <si>
    <t xml:space="preserve">  1361  Příjem ze správních poplatků </t>
  </si>
  <si>
    <t xml:space="preserve">  1381  Daň z hazardních her </t>
  </si>
  <si>
    <t xml:space="preserve">  1511  Příjem z daně z nemovitých věcí </t>
  </si>
  <si>
    <t xml:space="preserve">  2420  Spl.půjč.prostř.od obecně prosp.spol.a podob.subje </t>
  </si>
  <si>
    <t xml:space="preserve">  2460  Splátky půjčených prostředků od obyvatelstva </t>
  </si>
  <si>
    <t xml:space="preserve">  4111  Neinvestiční přijaté transf.z všeob.pokl.správy SR </t>
  </si>
  <si>
    <t xml:space="preserve">  4112  Neinv.př.transfery ze SR v rámci souhr.dot.vztahu </t>
  </si>
  <si>
    <t xml:space="preserve">  4116  Ostatní neinv.přijaté transfery ze st. rozpočtu </t>
  </si>
  <si>
    <t xml:space="preserve">  4122  Neinvestiční přijaté transfery od krajů </t>
  </si>
  <si>
    <t xml:space="preserve">  4216  Ostatní invest.přijaté transf.ze státního rozpočtu </t>
  </si>
  <si>
    <t xml:space="preserve">  4222  Investiční přijaté transfery od krajů </t>
  </si>
  <si>
    <t xml:space="preserve">  0  Bez ODPA </t>
  </si>
  <si>
    <t xml:space="preserve">  1039  Ostatní záležitosti lesního hospodářství </t>
  </si>
  <si>
    <t xml:space="preserve">  1098  Ostatní výdaje na zemědělství </t>
  </si>
  <si>
    <t xml:space="preserve">  2219  Ostatní záležitosti pozemních komunikací </t>
  </si>
  <si>
    <t xml:space="preserve">  2310  Pitná voda </t>
  </si>
  <si>
    <t xml:space="preserve">  2321  Odvádění a čištění odpadních vod a nakl.s kaly </t>
  </si>
  <si>
    <t xml:space="preserve">  3113  Základní školy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</si>
  <si>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</si>
  <si>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</si>
  <si>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</si>
  <si>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</si>
  <si>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</si>
  <si>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</si>
  <si>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3412  Sportovní zařízení v majetku obce </t>
  </si>
  <si>
    <t xml:space="preserve">  3419  Ostatní tělovýchovná činnost </t>
  </si>
  <si>
    <t xml:space="preserve">  3429  Ostatní zájmová činnost a rekreace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</si>
  <si>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</si>
  <si>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</si>
  <si>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</si>
  <si>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</si>
  <si>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3635  Územní plánování </t>
  </si>
  <si>
    <t xml:space="preserve">  3639  Komunální služby a územní rozvoj j.n. </t>
  </si>
  <si>
    <t xml:space="preserve">  3722  Sběr a svoz komunálních odpadů </t>
  </si>
  <si>
    <t xml:space="preserve">  3723  Sběr a svoz ost.odpadů (jiných než nebez.a komun.) </t>
  </si>
  <si>
    <t xml:space="preserve">  3725  Využívání a zneškodňování komun.odpadů </t>
  </si>
  <si>
    <t xml:space="preserve">  3726  Využívání a zneškodňování ostatních odpadů </t>
  </si>
  <si>
    <t xml:space="preserve">  3745  Péče o vzhled obcí a veřejnou zeleň </t>
  </si>
  <si>
    <t xml:space="preserve">  5512  Požární ochrana - dobrovolná část </t>
  </si>
  <si>
    <t xml:space="preserve">  6171  Činnost místní správy </t>
  </si>
  <si>
    <t xml:space="preserve">  6310  Obecné příjmy a výdaje z finančních operací </t>
  </si>
  <si>
    <t xml:space="preserve">  6330  Převody vlastním fondům v rozpočtech územní úrovně </t>
  </si>
  <si>
    <t xml:space="preserve">  6409  Ostatní činnosti j.n. </t>
  </si>
  <si>
    <t>Celkový součet</t>
  </si>
  <si>
    <t>ROZP  2024</t>
  </si>
  <si>
    <t>POZNÁMKA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</si>
  <si>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</si>
  <si>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</si>
  <si>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</si>
  <si>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</si>
  <si>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2221  Provoz veřejné silniční dopravy </t>
  </si>
  <si>
    <t xml:space="preserve">  5901  Nespecifikované rezervy </t>
  </si>
  <si>
    <t xml:space="preserve">  5331  Neinvestiční příspěvky zřízeným příspěvkovým organ </t>
  </si>
  <si>
    <t xml:space="preserve">  3114  Základní školy pro žáky se spec. vzděl. potřebami </t>
  </si>
  <si>
    <t xml:space="preserve">  3326  Pořízení,zachování a obnova hodnot nár hist.povědo </t>
  </si>
  <si>
    <t xml:space="preserve">  3392  Zájmová činnost v kultuře </t>
  </si>
  <si>
    <t xml:space="preserve">  3399  Ostatní záležitosti kultury,církví a sděl.prostř. </t>
  </si>
  <si>
    <t xml:space="preserve">  3543  Pomoc zdravotně postiženým a chronicky nemocným </t>
  </si>
  <si>
    <t xml:space="preserve">  3599  Ostatní činnost ve zdravotnictví </t>
  </si>
  <si>
    <t xml:space="preserve">  3631  Veřejné osvětlení </t>
  </si>
  <si>
    <t xml:space="preserve">  3721  Sběr a svoz nebezpečných odpadů </t>
  </si>
  <si>
    <t xml:space="preserve">  3749  Ostatní činnosti k ochraně přírody a krajiny </t>
  </si>
  <si>
    <t xml:space="preserve">  4350  Domovy pro seniory </t>
  </si>
  <si>
    <t xml:space="preserve">  4356  Denní stacionáře a centra denních služeb </t>
  </si>
  <si>
    <t xml:space="preserve">  4357  Domovy pro osoby se zdr. post. a domovy se zvl.rež </t>
  </si>
  <si>
    <t xml:space="preserve">  5213  Krizová opatření </t>
  </si>
  <si>
    <t xml:space="preserve">  6112  Zastupitelstva obcí </t>
  </si>
  <si>
    <t>Celkem z   6115   Volby do zastupitelstev územních samosprávných cel</t>
  </si>
  <si>
    <t>Celkem z   6117   Volby do Evropského parlamentu</t>
  </si>
  <si>
    <t xml:space="preserve">  6320  Pojištění funkčně nespecifikované </t>
  </si>
  <si>
    <t xml:space="preserve">  6399  Ostatní finanční operace </t>
  </si>
  <si>
    <t>Celkem z   6402   Finanční vypořádání minulých let</t>
  </si>
  <si>
    <t>OBEC METYLOVICE</t>
  </si>
  <si>
    <t>Návrh rozpočtu na rok 2024</t>
  </si>
  <si>
    <t>Příjmy</t>
  </si>
  <si>
    <t>Obec Metylovice</t>
  </si>
  <si>
    <t>Výdaje</t>
  </si>
  <si>
    <t>Financování:</t>
  </si>
  <si>
    <t>splátka půjčky</t>
  </si>
  <si>
    <t>PS k 1.1.2024</t>
  </si>
  <si>
    <t>Celkem financování</t>
  </si>
  <si>
    <t>RO č. 1</t>
  </si>
  <si>
    <t>Schvál.rozp.2024</t>
  </si>
  <si>
    <t>Rozp.změny</t>
  </si>
  <si>
    <t>Uprav.rozp. 2024</t>
  </si>
  <si>
    <t>Skut. 2024</t>
  </si>
  <si>
    <t>stravné - úklid hřiště</t>
  </si>
  <si>
    <t>Rezerva - snížení rezervy</t>
  </si>
  <si>
    <t>Rezerva - snížení rezervy, stav na účtě byl ve skutečnosti nižší</t>
  </si>
  <si>
    <t>Skut. 1/24</t>
  </si>
  <si>
    <t>Změna rozp.</t>
  </si>
  <si>
    <t xml:space="preserve">Rozp.po změně </t>
  </si>
  <si>
    <t xml:space="preserve">  8115 Změny stavu krátkodobých prostředků </t>
  </si>
  <si>
    <t>Snížení zůstatku na bank.účtech</t>
  </si>
  <si>
    <t>Zpracovala:</t>
  </si>
  <si>
    <t>J.Nytrová</t>
  </si>
  <si>
    <t>Schváleno:</t>
  </si>
  <si>
    <t xml:space="preserve">Odměny zatupitelům </t>
  </si>
  <si>
    <t>přestupky</t>
  </si>
  <si>
    <t>platy-stavění stánků</t>
  </si>
  <si>
    <t>platy-údržba chodníků</t>
  </si>
  <si>
    <t>platy-údržba silnic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</si>
</sst>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43" fontId="1" fillId="0" borderId="0" applyFont="0" applyFill="0" applyBorder="0" applyAlignment="0" applyProtection="0"/>
  </cellStyleXfs>
  <cellXfs count="27">
    <xf numFmtId="0" fontId="0" fillId="0" borderId="0" xfId="0"/>
    <xf numFmtId="1" fontId="2" fillId="0" borderId="1" xfId="1" applyNumberFormat="1" applyFill="1" applyBorder="1" applyAlignment="1" applyProtection="1">
      <alignment horizontal="center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ill="1" applyBorder="1" applyAlignment="1" applyProtection="1">
      <alignment horizontal="right" shrinkToFit="1"/>
      <protection locked="0" hidden="1"/>
    </xf>
    <xf numFmtId="4" fontId="2" fillId="0" borderId="1" xfId="1" applyNumberFormat="1" applyFill="1" applyBorder="1" applyAlignment="1" applyProtection="1">
      <alignment horizontal="right" shrinkToFit="1"/>
      <protection hidden="1"/>
    </xf>
    <xf numFmtId="4" fontId="8" fillId="0" borderId="1" xfId="1" applyNumberFormat="1" applyFont="1" applyFill="1" applyBorder="1" applyAlignment="1" applyProtection="1">
      <alignment horizontal="right" shrinkToFit="1"/>
      <protection locked="0" hidden="1"/>
    </xf>
    <xf numFmtId="4" fontId="8" fillId="0" borderId="1" xfId="1" applyNumberFormat="1" applyFont="1" applyFill="1" applyBorder="1" applyAlignment="1" applyProtection="1">
      <alignment horizontal="right"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0" fontId="0" fillId="0" borderId="0" xfId="0" applyFill="1"/>
    <xf numFmtId="4" fontId="8" fillId="0" borderId="1" xfId="1" applyNumberFormat="1" applyFont="1" applyFill="1" applyBorder="1" applyAlignment="1" applyProtection="1">
      <protection hidden="1"/>
    </xf>
    <xf numFmtId="0" fontId="8" fillId="0" borderId="1" xfId="1" applyFont="1" applyFill="1" applyBorder="1" applyAlignment="1" applyProtection="1">
      <alignment shrinkToFit="1"/>
      <protection locked="0"/>
    </xf>
    <xf numFmtId="0" fontId="6" fillId="0" borderId="0" xfId="0" applyFont="1"/>
    <xf numFmtId="0" fontId="6" fillId="0" borderId="0" xfId="0" applyFont="1" applyFill="1"/>
    <xf numFmtId="4" fontId="8" fillId="0" borderId="1" xfId="1" applyNumberFormat="1" applyFont="1" applyFill="1" applyBorder="1" applyAlignment="1" applyProtection="1">
      <alignment shrinkToFit="1"/>
      <protection locked="0" hidden="1"/>
    </xf>
    <xf numFmtId="0" fontId="8" fillId="0" borderId="1" xfId="1" applyNumberFormat="1" applyFont="1" applyFill="1" applyBorder="1" applyAlignment="1" applyProtection="1">
      <protection hidden="1"/>
    </xf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9" fillId="4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4" fontId="8" fillId="0" borderId="1" xfId="1" applyNumberFormat="1" applyFont="1" applyFill="1" applyBorder="1" applyAlignment="1" applyProtection="1">
      <alignment shrinkToFit="1"/>
      <protection hidden="1"/>
    </xf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4" fontId="7" fillId="3" borderId="1" xfId="1" applyNumberFormat="1" applyFont="1" applyFill="1" applyBorder="1" applyAlignment="1" applyProtection="1">
      <alignment horizontal="center" vertical="center" shrinkToFit="1"/>
      <protection hidden="1"/>
    </xf>
    <xf numFmtId="43" fontId="0" fillId="0" borderId="0" xfId="12" applyFont="1"/>
    <xf numFmtId="4" fontId="0" fillId="0" borderId="0" xfId="0" applyNumberFormat="1"/>
    <xf numFmtId="14" fontId="0" fillId="0" borderId="0" xfId="0" applyNumberFormat="1"/>
  </cellXfs>
  <cellStyles count="13">
    <cellStyle name="Čárka" xfId="12" builtinId="3"/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0</xdr:rowOff>
    </xdr:from>
    <xdr:to>
      <xdr:col>3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="" xmlns:a16="http://schemas.microsoft.com/office/drawing/2014/main" id="{066D0F0C-1DFB-43A9-A762-9AA13238E483}"/>
            </a:ext>
          </a:extLst>
        </xdr:cNvPr>
        <xdr:cNvSpPr/>
      </xdr:nvSpPr>
      <xdr:spPr>
        <a:xfrm>
          <a:off x="3219450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3</xdr:col>
      <xdr:colOff>1371600</xdr:colOff>
      <xdr:row>3</xdr:row>
      <xdr:rowOff>0</xdr:rowOff>
    </xdr:from>
    <xdr:to>
      <xdr:col>3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="" xmlns:a16="http://schemas.microsoft.com/office/drawing/2014/main" id="{F9B844B5-ECFC-47A6-820B-D538B9186BC4}"/>
            </a:ext>
          </a:extLst>
        </xdr:cNvPr>
        <xdr:cNvSpPr/>
      </xdr:nvSpPr>
      <xdr:spPr>
        <a:xfrm>
          <a:off x="4533900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vyd-1"/>
      <sheetName val="Fin_vyd-2"/>
      <sheetName val="uprROZPvyd"/>
      <sheetName val="uprROZPprij"/>
      <sheetName val="Fin_prij-1"/>
      <sheetName val="Fin_prij-2"/>
      <sheetName val="ROZPOČET_VYD"/>
      <sheetName val="ROZPOČET_prij"/>
      <sheetName val="ROZPOČTOVÉ ZMĚNY zal"/>
      <sheetName val="Novy_ROZPOČET_VYD"/>
      <sheetName val="tiskZmeny"/>
      <sheetName val="ROZPOČET_prij_arch"/>
      <sheetName val="ROZPOČET_VYD_arch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8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upravyMISA"/>
      <sheetName val="Graf6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opLeftCell="A22" workbookViewId="0">
      <selection activeCell="H30" sqref="H30"/>
    </sheetView>
  </sheetViews>
  <sheetFormatPr defaultRowHeight="15" x14ac:dyDescent="0.25"/>
  <cols>
    <col min="1" max="1" width="10.28515625" customWidth="1"/>
    <col min="2" max="2" width="9.28515625" customWidth="1"/>
    <col min="3" max="3" width="17.140625" customWidth="1"/>
    <col min="4" max="4" width="48.42578125" customWidth="1"/>
    <col min="5" max="8" width="17.5703125" customWidth="1"/>
    <col min="9" max="9" width="36.7109375" customWidth="1"/>
    <col min="12" max="12" width="9.140625" style="8"/>
  </cols>
  <sheetData>
    <row r="1" spans="1:12" x14ac:dyDescent="0.25">
      <c r="D1" s="11" t="s">
        <v>88</v>
      </c>
    </row>
    <row r="3" spans="1:12" x14ac:dyDescent="0.25">
      <c r="C3" s="11" t="s">
        <v>90</v>
      </c>
      <c r="D3" s="11" t="s">
        <v>89</v>
      </c>
    </row>
    <row r="4" spans="1:12" ht="15.75" x14ac:dyDescent="0.25">
      <c r="A4" s="15" t="s">
        <v>0</v>
      </c>
      <c r="B4" s="22" t="s">
        <v>1</v>
      </c>
      <c r="C4" s="22" t="s">
        <v>3</v>
      </c>
      <c r="D4" s="15" t="s">
        <v>4</v>
      </c>
      <c r="E4" s="15" t="s">
        <v>60</v>
      </c>
      <c r="F4" s="15" t="s">
        <v>106</v>
      </c>
      <c r="G4" s="15" t="s">
        <v>107</v>
      </c>
      <c r="H4" s="23" t="s">
        <v>105</v>
      </c>
      <c r="I4" s="19"/>
      <c r="L4"/>
    </row>
    <row r="5" spans="1:12" x14ac:dyDescent="0.25">
      <c r="A5" s="1">
        <v>0</v>
      </c>
      <c r="B5" s="1">
        <v>1111</v>
      </c>
      <c r="C5" s="2" t="s">
        <v>2</v>
      </c>
      <c r="D5" s="2" t="s">
        <v>5</v>
      </c>
      <c r="E5" s="3">
        <v>5100000</v>
      </c>
      <c r="F5" s="4"/>
      <c r="G5" s="4">
        <f>SUM(E5:F5)</f>
        <v>5100000</v>
      </c>
      <c r="H5" s="4">
        <v>202795.66</v>
      </c>
      <c r="I5" s="7"/>
    </row>
    <row r="6" spans="1:12" x14ac:dyDescent="0.25">
      <c r="A6" s="1">
        <v>0</v>
      </c>
      <c r="B6" s="1">
        <v>1112</v>
      </c>
      <c r="C6" s="2" t="s">
        <v>2</v>
      </c>
      <c r="D6" s="2" t="s">
        <v>6</v>
      </c>
      <c r="E6" s="3">
        <v>360000</v>
      </c>
      <c r="F6" s="4"/>
      <c r="G6" s="4">
        <f>SUM(E6:F6)</f>
        <v>360000</v>
      </c>
      <c r="H6" s="4">
        <v>18919.669999999998</v>
      </c>
      <c r="I6" s="7"/>
    </row>
    <row r="7" spans="1:12" x14ac:dyDescent="0.25">
      <c r="A7" s="1">
        <v>0</v>
      </c>
      <c r="B7" s="1">
        <v>1113</v>
      </c>
      <c r="C7" s="2" t="s">
        <v>2</v>
      </c>
      <c r="D7" s="2" t="s">
        <v>7</v>
      </c>
      <c r="E7" s="3">
        <v>1000000</v>
      </c>
      <c r="F7" s="4"/>
      <c r="G7" s="4">
        <f>SUM(E7:F7)</f>
        <v>1000000</v>
      </c>
      <c r="H7" s="4">
        <v>82199.509999999995</v>
      </c>
      <c r="I7" s="7"/>
    </row>
    <row r="8" spans="1:12" x14ac:dyDescent="0.25">
      <c r="A8" s="1">
        <v>0</v>
      </c>
      <c r="B8" s="1">
        <v>1121</v>
      </c>
      <c r="C8" s="2" t="s">
        <v>2</v>
      </c>
      <c r="D8" s="2" t="s">
        <v>8</v>
      </c>
      <c r="E8" s="3">
        <v>8500000</v>
      </c>
      <c r="F8" s="4"/>
      <c r="G8" s="4">
        <f>SUM(E8:F8)</f>
        <v>8500000</v>
      </c>
      <c r="H8" s="4">
        <v>132157.53</v>
      </c>
      <c r="I8" s="7"/>
    </row>
    <row r="9" spans="1:12" x14ac:dyDescent="0.25">
      <c r="A9" s="1">
        <v>0</v>
      </c>
      <c r="B9" s="1">
        <v>1122</v>
      </c>
      <c r="C9" s="2" t="s">
        <v>2</v>
      </c>
      <c r="D9" s="2" t="s">
        <v>9</v>
      </c>
      <c r="E9" s="3">
        <v>0</v>
      </c>
      <c r="F9" s="4"/>
      <c r="G9" s="4">
        <v>0</v>
      </c>
      <c r="H9" s="4">
        <v>0</v>
      </c>
      <c r="I9" s="7"/>
    </row>
    <row r="10" spans="1:12" x14ac:dyDescent="0.25">
      <c r="A10" s="1">
        <v>0</v>
      </c>
      <c r="B10" s="1">
        <v>1211</v>
      </c>
      <c r="C10" s="2" t="s">
        <v>2</v>
      </c>
      <c r="D10" s="2" t="s">
        <v>10</v>
      </c>
      <c r="E10" s="3">
        <v>16500000</v>
      </c>
      <c r="F10" s="4"/>
      <c r="G10" s="4">
        <f>SUM(E10:F10)</f>
        <v>16500000</v>
      </c>
      <c r="H10" s="4">
        <v>1361798.84</v>
      </c>
      <c r="I10" s="7"/>
    </row>
    <row r="11" spans="1:12" x14ac:dyDescent="0.25">
      <c r="A11" s="1">
        <v>0</v>
      </c>
      <c r="B11" s="1">
        <v>1335</v>
      </c>
      <c r="C11" s="2" t="s">
        <v>2</v>
      </c>
      <c r="D11" s="2" t="s">
        <v>11</v>
      </c>
      <c r="E11" s="3">
        <v>0</v>
      </c>
      <c r="F11" s="4"/>
      <c r="G11" s="4">
        <v>0</v>
      </c>
      <c r="H11" s="4">
        <v>0</v>
      </c>
      <c r="I11" s="7"/>
    </row>
    <row r="12" spans="1:12" x14ac:dyDescent="0.25">
      <c r="A12" s="1">
        <v>0</v>
      </c>
      <c r="B12" s="1">
        <v>1341</v>
      </c>
      <c r="C12" s="2" t="s">
        <v>2</v>
      </c>
      <c r="D12" s="2" t="s">
        <v>12</v>
      </c>
      <c r="E12" s="3">
        <v>40000</v>
      </c>
      <c r="F12" s="4"/>
      <c r="G12" s="4">
        <f>SUM(E12:F12)</f>
        <v>40000</v>
      </c>
      <c r="H12" s="4">
        <v>6500</v>
      </c>
      <c r="I12" s="7"/>
    </row>
    <row r="13" spans="1:12" x14ac:dyDescent="0.25">
      <c r="A13" s="1">
        <v>0</v>
      </c>
      <c r="B13" s="1">
        <v>1342</v>
      </c>
      <c r="C13" s="2" t="s">
        <v>2</v>
      </c>
      <c r="D13" s="2" t="s">
        <v>13</v>
      </c>
      <c r="E13" s="3">
        <v>25000</v>
      </c>
      <c r="F13" s="4"/>
      <c r="G13" s="4">
        <f>SUM(E13:F13)</f>
        <v>25000</v>
      </c>
      <c r="H13" s="4">
        <v>2070</v>
      </c>
      <c r="I13" s="7"/>
    </row>
    <row r="14" spans="1:12" x14ac:dyDescent="0.25">
      <c r="A14" s="1">
        <v>0</v>
      </c>
      <c r="B14" s="1">
        <v>1343</v>
      </c>
      <c r="C14" s="2" t="s">
        <v>2</v>
      </c>
      <c r="D14" s="2" t="s">
        <v>14</v>
      </c>
      <c r="E14" s="3">
        <v>8000</v>
      </c>
      <c r="F14" s="4"/>
      <c r="G14" s="4">
        <v>8000</v>
      </c>
      <c r="H14" s="4">
        <v>60</v>
      </c>
      <c r="I14" s="7"/>
    </row>
    <row r="15" spans="1:12" x14ac:dyDescent="0.25">
      <c r="A15" s="1">
        <v>0</v>
      </c>
      <c r="B15" s="1">
        <v>1345</v>
      </c>
      <c r="C15" s="2" t="s">
        <v>2</v>
      </c>
      <c r="D15" s="2" t="s">
        <v>15</v>
      </c>
      <c r="E15" s="3">
        <v>1150000</v>
      </c>
      <c r="F15" s="4"/>
      <c r="G15" s="4">
        <f>SUM(E15:F15)</f>
        <v>1150000</v>
      </c>
      <c r="H15" s="4">
        <v>230800</v>
      </c>
      <c r="I15" s="7"/>
    </row>
    <row r="16" spans="1:12" x14ac:dyDescent="0.25">
      <c r="A16" s="1">
        <v>0</v>
      </c>
      <c r="B16" s="1">
        <v>1361</v>
      </c>
      <c r="C16" s="2" t="s">
        <v>2</v>
      </c>
      <c r="D16" s="2" t="s">
        <v>16</v>
      </c>
      <c r="E16" s="3">
        <v>15000</v>
      </c>
      <c r="F16" s="4"/>
      <c r="G16" s="4">
        <v>15000</v>
      </c>
      <c r="H16" s="4">
        <v>1830</v>
      </c>
      <c r="I16" s="7"/>
    </row>
    <row r="17" spans="1:21" x14ac:dyDescent="0.25">
      <c r="A17" s="1">
        <v>0</v>
      </c>
      <c r="B17" s="1">
        <v>1381</v>
      </c>
      <c r="C17" s="2" t="s">
        <v>2</v>
      </c>
      <c r="D17" s="2" t="s">
        <v>17</v>
      </c>
      <c r="E17" s="3">
        <v>0</v>
      </c>
      <c r="F17" s="4"/>
      <c r="G17" s="4">
        <v>0</v>
      </c>
      <c r="H17" s="4">
        <v>0</v>
      </c>
      <c r="I17" s="7"/>
    </row>
    <row r="18" spans="1:21" x14ac:dyDescent="0.25">
      <c r="A18" s="1">
        <v>0</v>
      </c>
      <c r="B18" s="1">
        <v>1511</v>
      </c>
      <c r="C18" s="2" t="s">
        <v>2</v>
      </c>
      <c r="D18" s="2" t="s">
        <v>18</v>
      </c>
      <c r="E18" s="3">
        <v>1000000</v>
      </c>
      <c r="F18" s="4"/>
      <c r="G18" s="4">
        <f>SUM(E18:F18)</f>
        <v>1000000</v>
      </c>
      <c r="H18" s="4">
        <v>948</v>
      </c>
      <c r="I18" s="7"/>
    </row>
    <row r="19" spans="1:21" x14ac:dyDescent="0.25">
      <c r="A19" s="1">
        <v>0</v>
      </c>
      <c r="B19" s="1">
        <v>2420</v>
      </c>
      <c r="C19" s="2" t="s">
        <v>2</v>
      </c>
      <c r="D19" s="2" t="s">
        <v>19</v>
      </c>
      <c r="E19" s="3">
        <v>0</v>
      </c>
      <c r="F19" s="4"/>
      <c r="G19" s="4">
        <v>0</v>
      </c>
      <c r="H19" s="4">
        <v>0</v>
      </c>
      <c r="I19" s="7"/>
    </row>
    <row r="20" spans="1:21" x14ac:dyDescent="0.25">
      <c r="A20" s="1">
        <v>0</v>
      </c>
      <c r="B20" s="1">
        <v>2460</v>
      </c>
      <c r="C20" s="2" t="s">
        <v>2</v>
      </c>
      <c r="D20" s="2" t="s">
        <v>20</v>
      </c>
      <c r="E20" s="3">
        <v>37000</v>
      </c>
      <c r="F20" s="4"/>
      <c r="G20" s="4">
        <f>SUM(E20:F20)</f>
        <v>37000</v>
      </c>
      <c r="H20" s="4">
        <v>6000</v>
      </c>
      <c r="I20" s="7"/>
    </row>
    <row r="21" spans="1:21" x14ac:dyDescent="0.25">
      <c r="A21" s="1">
        <v>0</v>
      </c>
      <c r="B21" s="1">
        <v>4111</v>
      </c>
      <c r="C21" s="2" t="s">
        <v>2</v>
      </c>
      <c r="D21" s="2" t="s">
        <v>21</v>
      </c>
      <c r="E21" s="3">
        <v>80000</v>
      </c>
      <c r="F21" s="4"/>
      <c r="G21" s="4">
        <f>SUM(E21:F21)</f>
        <v>80000</v>
      </c>
      <c r="H21" s="4">
        <v>0</v>
      </c>
      <c r="I21" s="7"/>
    </row>
    <row r="22" spans="1:21" x14ac:dyDescent="0.25">
      <c r="A22" s="1">
        <v>0</v>
      </c>
      <c r="B22" s="1">
        <v>4112</v>
      </c>
      <c r="C22" s="2" t="s">
        <v>2</v>
      </c>
      <c r="D22" s="2" t="s">
        <v>22</v>
      </c>
      <c r="E22" s="3">
        <v>425105</v>
      </c>
      <c r="F22" s="4"/>
      <c r="G22" s="4">
        <f>SUM(E22:F22)</f>
        <v>425105</v>
      </c>
      <c r="H22" s="4">
        <v>35425</v>
      </c>
      <c r="I22" s="7"/>
    </row>
    <row r="23" spans="1:21" x14ac:dyDescent="0.25">
      <c r="A23" s="1">
        <v>0</v>
      </c>
      <c r="B23" s="1">
        <v>4116</v>
      </c>
      <c r="C23" s="2" t="s">
        <v>2</v>
      </c>
      <c r="D23" s="2" t="s">
        <v>23</v>
      </c>
      <c r="E23" s="3">
        <v>753000</v>
      </c>
      <c r="F23" s="4"/>
      <c r="G23" s="4">
        <f>SUM(E23:F23)</f>
        <v>753000</v>
      </c>
      <c r="H23" s="4">
        <v>0</v>
      </c>
      <c r="I23" s="7"/>
    </row>
    <row r="24" spans="1:21" x14ac:dyDescent="0.25">
      <c r="A24" s="1">
        <v>0</v>
      </c>
      <c r="B24" s="1">
        <v>4122</v>
      </c>
      <c r="C24" s="2" t="s">
        <v>2</v>
      </c>
      <c r="D24" s="2" t="s">
        <v>24</v>
      </c>
      <c r="E24" s="3">
        <v>0</v>
      </c>
      <c r="F24" s="4"/>
      <c r="G24" s="4">
        <v>0</v>
      </c>
      <c r="H24" s="4">
        <v>0</v>
      </c>
      <c r="I24" s="7"/>
    </row>
    <row r="25" spans="1:21" x14ac:dyDescent="0.25">
      <c r="A25" s="1">
        <v>0</v>
      </c>
      <c r="B25" s="1">
        <v>4216</v>
      </c>
      <c r="C25" s="2" t="s">
        <v>2</v>
      </c>
      <c r="D25" s="2" t="s">
        <v>25</v>
      </c>
      <c r="E25" s="3">
        <v>21047000</v>
      </c>
      <c r="F25" s="4"/>
      <c r="G25" s="4">
        <f>SUM(E25:F25)</f>
        <v>21047000</v>
      </c>
      <c r="H25" s="4">
        <v>0</v>
      </c>
      <c r="I25" s="7"/>
    </row>
    <row r="26" spans="1:21" x14ac:dyDescent="0.25">
      <c r="A26" s="1">
        <v>0</v>
      </c>
      <c r="B26" s="1">
        <v>4222</v>
      </c>
      <c r="C26" s="2" t="s">
        <v>2</v>
      </c>
      <c r="D26" s="2" t="s">
        <v>26</v>
      </c>
      <c r="E26" s="3"/>
      <c r="F26" s="4"/>
      <c r="G26" s="4">
        <v>0</v>
      </c>
      <c r="H26" s="4">
        <v>0</v>
      </c>
      <c r="I26" s="7"/>
    </row>
    <row r="27" spans="1:21" x14ac:dyDescent="0.25">
      <c r="A27" s="1" t="s">
        <v>2</v>
      </c>
      <c r="B27" s="1" t="s">
        <v>2</v>
      </c>
      <c r="C27" s="9" t="s">
        <v>27</v>
      </c>
      <c r="D27" s="9"/>
      <c r="E27" s="6">
        <f>SUM(E5:E26)</f>
        <v>56040105</v>
      </c>
      <c r="F27" s="6"/>
      <c r="G27" s="6">
        <f t="shared" ref="G27:G41" si="0">SUM(E27:F27)</f>
        <v>56040105</v>
      </c>
      <c r="H27" s="6">
        <v>2081504.21</v>
      </c>
      <c r="I27" s="10"/>
      <c r="J27" s="11"/>
      <c r="K27" s="11"/>
      <c r="L27" s="12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25">
      <c r="A28" s="1" t="s">
        <v>2</v>
      </c>
      <c r="B28" s="1" t="s">
        <v>2</v>
      </c>
      <c r="C28" s="9" t="s">
        <v>28</v>
      </c>
      <c r="D28" s="9"/>
      <c r="E28" s="6">
        <v>30000</v>
      </c>
      <c r="F28" s="6"/>
      <c r="G28" s="6">
        <f t="shared" si="0"/>
        <v>30000</v>
      </c>
      <c r="H28" s="6">
        <v>0</v>
      </c>
      <c r="I28" s="10"/>
      <c r="J28" s="11"/>
      <c r="K28" s="11"/>
      <c r="L28" s="12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25">
      <c r="A29" s="1" t="s">
        <v>2</v>
      </c>
      <c r="B29" s="1" t="s">
        <v>2</v>
      </c>
      <c r="C29" s="9" t="s">
        <v>29</v>
      </c>
      <c r="D29" s="9"/>
      <c r="E29" s="6">
        <v>22000</v>
      </c>
      <c r="F29" s="6"/>
      <c r="G29" s="6">
        <f t="shared" si="0"/>
        <v>22000</v>
      </c>
      <c r="H29" s="6">
        <v>4162</v>
      </c>
      <c r="I29" s="10"/>
      <c r="J29" s="11"/>
      <c r="K29" s="11"/>
      <c r="L29" s="12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25">
      <c r="A30" s="1" t="s">
        <v>2</v>
      </c>
      <c r="B30" s="1" t="s">
        <v>2</v>
      </c>
      <c r="C30" s="9" t="s">
        <v>31</v>
      </c>
      <c r="D30" s="9"/>
      <c r="E30" s="6">
        <v>20000</v>
      </c>
      <c r="F30" s="6"/>
      <c r="G30" s="6">
        <f t="shared" si="0"/>
        <v>20000</v>
      </c>
      <c r="H30" s="6">
        <v>0</v>
      </c>
      <c r="I30" s="10"/>
      <c r="J30" s="11"/>
      <c r="K30" s="11"/>
      <c r="L30" s="12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25">
      <c r="A31" s="1" t="s">
        <v>2</v>
      </c>
      <c r="B31" s="1" t="s">
        <v>2</v>
      </c>
      <c r="C31" s="9" t="s">
        <v>32</v>
      </c>
      <c r="D31" s="9"/>
      <c r="E31" s="6">
        <v>30000</v>
      </c>
      <c r="F31" s="6"/>
      <c r="G31" s="6">
        <f t="shared" si="0"/>
        <v>30000</v>
      </c>
      <c r="H31" s="6">
        <v>0</v>
      </c>
      <c r="I31" s="10"/>
      <c r="J31" s="11"/>
      <c r="K31" s="11"/>
      <c r="L31" s="12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25">
      <c r="A32" s="1" t="s">
        <v>2</v>
      </c>
      <c r="B32" s="1" t="s">
        <v>2</v>
      </c>
      <c r="C32" s="9" t="s">
        <v>34</v>
      </c>
      <c r="D32" s="9"/>
      <c r="E32" s="6">
        <v>8000</v>
      </c>
      <c r="F32" s="6"/>
      <c r="G32" s="6">
        <f t="shared" si="0"/>
        <v>8000</v>
      </c>
      <c r="H32" s="6">
        <v>1600</v>
      </c>
      <c r="I32" s="10"/>
      <c r="J32" s="11"/>
      <c r="K32" s="11"/>
      <c r="L32" s="12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5">
      <c r="A33" s="1" t="s">
        <v>2</v>
      </c>
      <c r="B33" s="1" t="s">
        <v>2</v>
      </c>
      <c r="C33" s="9" t="s">
        <v>35</v>
      </c>
      <c r="D33" s="9"/>
      <c r="E33" s="6">
        <v>900</v>
      </c>
      <c r="F33" s="6"/>
      <c r="G33" s="6">
        <f t="shared" si="0"/>
        <v>900</v>
      </c>
      <c r="H33" s="6">
        <v>0</v>
      </c>
      <c r="I33" s="10"/>
      <c r="J33" s="11"/>
      <c r="K33" s="11"/>
      <c r="L33" s="12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5">
      <c r="A34" s="1" t="s">
        <v>2</v>
      </c>
      <c r="B34" s="1" t="s">
        <v>2</v>
      </c>
      <c r="C34" s="9" t="s">
        <v>36</v>
      </c>
      <c r="D34" s="9"/>
      <c r="E34" s="6">
        <v>3500</v>
      </c>
      <c r="F34" s="6"/>
      <c r="G34" s="6">
        <f t="shared" si="0"/>
        <v>3500</v>
      </c>
      <c r="H34" s="6">
        <v>0</v>
      </c>
      <c r="I34" s="10"/>
      <c r="J34" s="11"/>
      <c r="K34" s="11"/>
      <c r="L34" s="12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25">
      <c r="A35" s="1" t="s">
        <v>2</v>
      </c>
      <c r="B35" s="1" t="s">
        <v>2</v>
      </c>
      <c r="C35" s="9" t="s">
        <v>37</v>
      </c>
      <c r="D35" s="9"/>
      <c r="E35" s="6">
        <v>103000</v>
      </c>
      <c r="F35" s="6"/>
      <c r="G35" s="6">
        <f t="shared" si="0"/>
        <v>103000</v>
      </c>
      <c r="H35" s="6">
        <v>786</v>
      </c>
      <c r="I35" s="10"/>
      <c r="J35" s="11"/>
      <c r="K35" s="11"/>
      <c r="L35" s="12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25">
      <c r="A36" s="1" t="s">
        <v>2</v>
      </c>
      <c r="B36" s="1" t="s">
        <v>2</v>
      </c>
      <c r="C36" s="9" t="s">
        <v>38</v>
      </c>
      <c r="D36" s="9"/>
      <c r="E36" s="6">
        <v>4500</v>
      </c>
      <c r="F36" s="6"/>
      <c r="G36" s="6">
        <f t="shared" si="0"/>
        <v>4500</v>
      </c>
      <c r="H36" s="6">
        <v>60</v>
      </c>
      <c r="I36" s="10"/>
      <c r="J36" s="11"/>
      <c r="K36" s="11"/>
      <c r="L36" s="12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25">
      <c r="A37" s="1" t="s">
        <v>2</v>
      </c>
      <c r="B37" s="1" t="s">
        <v>2</v>
      </c>
      <c r="C37" s="9" t="s">
        <v>39</v>
      </c>
      <c r="D37" s="9"/>
      <c r="E37" s="6">
        <v>5000</v>
      </c>
      <c r="F37" s="6"/>
      <c r="G37" s="6">
        <f t="shared" si="0"/>
        <v>5000</v>
      </c>
      <c r="H37" s="6">
        <v>0</v>
      </c>
      <c r="I37" s="10"/>
      <c r="J37" s="11"/>
      <c r="K37" s="11"/>
      <c r="L37" s="12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25">
      <c r="A38" s="1" t="s">
        <v>2</v>
      </c>
      <c r="B38" s="1" t="s">
        <v>2</v>
      </c>
      <c r="C38" s="9" t="s">
        <v>41</v>
      </c>
      <c r="D38" s="9"/>
      <c r="E38" s="6">
        <v>20000</v>
      </c>
      <c r="F38" s="6"/>
      <c r="G38" s="6">
        <f t="shared" si="0"/>
        <v>20000</v>
      </c>
      <c r="H38" s="6">
        <v>9355</v>
      </c>
      <c r="I38" s="10"/>
      <c r="J38" s="11"/>
      <c r="K38" s="11"/>
      <c r="L38" s="12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5">
      <c r="A39" s="1" t="s">
        <v>2</v>
      </c>
      <c r="B39" s="1" t="s">
        <v>2</v>
      </c>
      <c r="C39" s="9" t="s">
        <v>43</v>
      </c>
      <c r="D39" s="9"/>
      <c r="E39" s="6">
        <v>432000</v>
      </c>
      <c r="F39" s="6"/>
      <c r="G39" s="6">
        <f t="shared" si="0"/>
        <v>432000</v>
      </c>
      <c r="H39" s="6">
        <v>62602</v>
      </c>
      <c r="I39" s="10"/>
      <c r="J39" s="11"/>
      <c r="K39" s="11"/>
      <c r="L39" s="12"/>
      <c r="M39" s="11"/>
      <c r="N39" s="11"/>
      <c r="O39" s="11"/>
      <c r="P39" s="11"/>
      <c r="Q39" s="11"/>
      <c r="R39" s="11"/>
      <c r="S39" s="11"/>
      <c r="T39" s="11"/>
      <c r="U39" s="11"/>
    </row>
    <row r="40" spans="1:21" x14ac:dyDescent="0.25">
      <c r="A40" s="1" t="s">
        <v>2</v>
      </c>
      <c r="B40" s="1" t="s">
        <v>2</v>
      </c>
      <c r="C40" s="9" t="s">
        <v>44</v>
      </c>
      <c r="D40" s="9"/>
      <c r="E40" s="6">
        <v>874000</v>
      </c>
      <c r="F40" s="6"/>
      <c r="G40" s="6">
        <f t="shared" si="0"/>
        <v>874000</v>
      </c>
      <c r="H40" s="6">
        <v>91290.33</v>
      </c>
      <c r="I40" s="10"/>
      <c r="J40" s="11"/>
      <c r="K40" s="11"/>
      <c r="L40" s="12"/>
      <c r="M40" s="11"/>
      <c r="N40" s="11"/>
      <c r="O40" s="11"/>
      <c r="P40" s="11"/>
      <c r="Q40" s="11"/>
      <c r="R40" s="11"/>
      <c r="S40" s="11"/>
      <c r="T40" s="11"/>
      <c r="U40" s="11"/>
    </row>
    <row r="41" spans="1:21" x14ac:dyDescent="0.25">
      <c r="A41" s="1" t="s">
        <v>2</v>
      </c>
      <c r="B41" s="1" t="s">
        <v>2</v>
      </c>
      <c r="C41" s="9" t="s">
        <v>45</v>
      </c>
      <c r="D41" s="9"/>
      <c r="E41" s="6">
        <v>39000</v>
      </c>
      <c r="F41" s="6"/>
      <c r="G41" s="6">
        <f t="shared" si="0"/>
        <v>39000</v>
      </c>
      <c r="H41" s="6">
        <v>1640</v>
      </c>
      <c r="I41" s="10"/>
      <c r="J41" s="11"/>
      <c r="K41" s="11"/>
      <c r="L41" s="12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25">
      <c r="A42" s="1" t="s">
        <v>2</v>
      </c>
      <c r="B42" s="1" t="s">
        <v>2</v>
      </c>
      <c r="C42" s="9" t="s">
        <v>46</v>
      </c>
      <c r="D42" s="9"/>
      <c r="E42" s="6">
        <v>2500</v>
      </c>
      <c r="F42" s="6"/>
      <c r="G42" s="6">
        <v>2500</v>
      </c>
      <c r="H42" s="6">
        <v>210</v>
      </c>
      <c r="I42" s="10"/>
      <c r="J42" s="11"/>
      <c r="K42" s="11"/>
      <c r="L42" s="12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5">
      <c r="A43" s="1" t="s">
        <v>2</v>
      </c>
      <c r="B43" s="1" t="s">
        <v>2</v>
      </c>
      <c r="C43" s="9" t="s">
        <v>48</v>
      </c>
      <c r="D43" s="9"/>
      <c r="E43" s="6">
        <v>80000</v>
      </c>
      <c r="F43" s="6"/>
      <c r="G43" s="6">
        <f>SUM(E43:F43)</f>
        <v>80000</v>
      </c>
      <c r="H43" s="6">
        <v>2614</v>
      </c>
      <c r="I43" s="10"/>
      <c r="J43" s="11"/>
      <c r="K43" s="11"/>
      <c r="L43" s="12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25">
      <c r="A44" s="1" t="s">
        <v>2</v>
      </c>
      <c r="B44" s="1" t="s">
        <v>2</v>
      </c>
      <c r="C44" s="9" t="s">
        <v>49</v>
      </c>
      <c r="D44" s="9"/>
      <c r="E44" s="6">
        <v>130000</v>
      </c>
      <c r="F44" s="6"/>
      <c r="G44" s="6">
        <v>130000</v>
      </c>
      <c r="H44" s="6">
        <v>1500</v>
      </c>
      <c r="I44" s="10"/>
      <c r="J44" s="11"/>
      <c r="K44" s="11"/>
      <c r="L44" s="12"/>
      <c r="M44" s="11"/>
      <c r="N44" s="11"/>
      <c r="O44" s="11"/>
      <c r="P44" s="11"/>
      <c r="Q44" s="11"/>
      <c r="R44" s="11"/>
      <c r="S44" s="11"/>
      <c r="T44" s="11"/>
      <c r="U44" s="11"/>
    </row>
    <row r="45" spans="1:21" x14ac:dyDescent="0.25">
      <c r="A45" s="1" t="s">
        <v>2</v>
      </c>
      <c r="B45" s="1" t="s">
        <v>2</v>
      </c>
      <c r="C45" s="9" t="s">
        <v>51</v>
      </c>
      <c r="D45" s="9"/>
      <c r="E45" s="6">
        <v>500000</v>
      </c>
      <c r="F45" s="6"/>
      <c r="G45" s="6">
        <f>SUM(E45:F45)</f>
        <v>500000</v>
      </c>
      <c r="H45" s="6">
        <v>0</v>
      </c>
      <c r="I45" s="10"/>
      <c r="J45" s="11"/>
      <c r="K45" s="11"/>
      <c r="L45" s="12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25">
      <c r="A46" s="1" t="s">
        <v>2</v>
      </c>
      <c r="B46" s="1" t="s">
        <v>2</v>
      </c>
      <c r="C46" s="9" t="s">
        <v>54</v>
      </c>
      <c r="D46" s="9"/>
      <c r="E46" s="6">
        <v>0</v>
      </c>
      <c r="F46" s="6"/>
      <c r="G46" s="6">
        <v>0</v>
      </c>
      <c r="H46" s="6">
        <v>0</v>
      </c>
      <c r="I46" s="10"/>
      <c r="J46" s="11"/>
      <c r="K46" s="11"/>
      <c r="L46" s="12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25">
      <c r="A47" s="1" t="s">
        <v>2</v>
      </c>
      <c r="B47" s="1" t="s">
        <v>2</v>
      </c>
      <c r="C47" s="9" t="s">
        <v>55</v>
      </c>
      <c r="D47" s="9"/>
      <c r="E47" s="6">
        <v>51500</v>
      </c>
      <c r="F47" s="6"/>
      <c r="G47" s="6">
        <f>SUM(E47:F47)</f>
        <v>51500</v>
      </c>
      <c r="H47" s="6">
        <v>5722</v>
      </c>
      <c r="I47" s="10"/>
      <c r="J47" s="11"/>
      <c r="K47" s="11"/>
      <c r="L47" s="12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25">
      <c r="A48" s="1" t="s">
        <v>2</v>
      </c>
      <c r="B48" s="1" t="s">
        <v>2</v>
      </c>
      <c r="C48" s="9" t="s">
        <v>56</v>
      </c>
      <c r="D48" s="9"/>
      <c r="E48" s="6">
        <v>500000</v>
      </c>
      <c r="F48" s="6"/>
      <c r="G48" s="6">
        <f>SUM(E48:F48)</f>
        <v>500000</v>
      </c>
      <c r="H48" s="6">
        <v>59026.68</v>
      </c>
      <c r="I48" s="10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</row>
    <row r="49" spans="1:21" x14ac:dyDescent="0.25">
      <c r="A49" s="1" t="s">
        <v>2</v>
      </c>
      <c r="B49" s="1" t="s">
        <v>2</v>
      </c>
      <c r="C49" s="9" t="s">
        <v>57</v>
      </c>
      <c r="D49" s="9"/>
      <c r="E49" s="6">
        <v>0</v>
      </c>
      <c r="F49" s="6"/>
      <c r="G49" s="6">
        <v>0</v>
      </c>
      <c r="H49" s="6">
        <v>1022000</v>
      </c>
      <c r="I49" s="10"/>
      <c r="J49" s="11"/>
      <c r="K49" s="11"/>
      <c r="L49" s="12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25">
      <c r="A50" s="1" t="s">
        <v>2</v>
      </c>
      <c r="B50" s="1" t="s">
        <v>2</v>
      </c>
      <c r="C50" s="9" t="s">
        <v>58</v>
      </c>
      <c r="D50" s="9"/>
      <c r="E50" s="6">
        <v>2000</v>
      </c>
      <c r="F50" s="6"/>
      <c r="G50" s="6">
        <f>SUM(E50:F50)</f>
        <v>2000</v>
      </c>
      <c r="H50" s="6">
        <v>0</v>
      </c>
      <c r="I50" s="10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</row>
    <row r="51" spans="1:21" x14ac:dyDescent="0.25">
      <c r="A51" s="1" t="s">
        <v>2</v>
      </c>
      <c r="B51" s="1" t="s">
        <v>2</v>
      </c>
      <c r="C51" s="9" t="s">
        <v>59</v>
      </c>
      <c r="D51" s="9"/>
      <c r="E51" s="5">
        <v>58898005</v>
      </c>
      <c r="F51" s="6"/>
      <c r="G51" s="6">
        <f>SUM(E51:F51)</f>
        <v>58898005</v>
      </c>
      <c r="H51" s="6">
        <f>SUM(H27:H50)</f>
        <v>3344072.22</v>
      </c>
      <c r="I51" s="10"/>
      <c r="J51" s="11"/>
      <c r="K51" s="11"/>
      <c r="L51" s="12"/>
      <c r="M51" s="11"/>
      <c r="N51" s="11"/>
      <c r="O51" s="11"/>
      <c r="P51" s="11"/>
      <c r="Q51" s="11"/>
      <c r="R51" s="11"/>
      <c r="S51" s="11"/>
      <c r="T51" s="11"/>
      <c r="U51" s="11"/>
    </row>
  </sheetData>
  <pageMargins left="0.7" right="0.7" top="0.78740157499999996" bottom="0.78740157499999996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I66"/>
  <sheetViews>
    <sheetView tabSelected="1" topLeftCell="A37" workbookViewId="0">
      <selection activeCell="I9" sqref="I9"/>
    </sheetView>
  </sheetViews>
  <sheetFormatPr defaultRowHeight="15" x14ac:dyDescent="0.25"/>
  <cols>
    <col min="3" max="3" width="17.140625" customWidth="1"/>
    <col min="4" max="4" width="51.140625" customWidth="1"/>
    <col min="5" max="5" width="21.42578125" customWidth="1"/>
    <col min="6" max="6" width="18.7109375" customWidth="1"/>
    <col min="7" max="7" width="18.140625" customWidth="1"/>
    <col min="8" max="8" width="14.28515625" customWidth="1"/>
    <col min="9" max="9" width="54.5703125" customWidth="1"/>
  </cols>
  <sheetData>
    <row r="1" spans="1:9" x14ac:dyDescent="0.25">
      <c r="D1" s="11" t="s">
        <v>91</v>
      </c>
      <c r="F1">
        <v>2024</v>
      </c>
    </row>
    <row r="3" spans="1:9" x14ac:dyDescent="0.25">
      <c r="C3" s="11" t="s">
        <v>92</v>
      </c>
      <c r="D3" s="11" t="s">
        <v>97</v>
      </c>
    </row>
    <row r="4" spans="1:9" ht="15.75" x14ac:dyDescent="0.25">
      <c r="A4" s="15" t="s">
        <v>0</v>
      </c>
      <c r="B4" s="15" t="s">
        <v>1</v>
      </c>
      <c r="C4" s="16" t="s">
        <v>3</v>
      </c>
      <c r="D4" s="17" t="s">
        <v>4</v>
      </c>
      <c r="E4" s="18" t="s">
        <v>98</v>
      </c>
      <c r="F4" s="15" t="s">
        <v>99</v>
      </c>
      <c r="G4" s="15" t="s">
        <v>100</v>
      </c>
      <c r="H4" s="15" t="s">
        <v>101</v>
      </c>
      <c r="I4" s="19" t="s">
        <v>61</v>
      </c>
    </row>
    <row r="5" spans="1:9" x14ac:dyDescent="0.25">
      <c r="A5" s="1" t="s">
        <v>2</v>
      </c>
      <c r="B5" s="1"/>
      <c r="C5" s="9" t="s">
        <v>62</v>
      </c>
      <c r="D5" s="9"/>
      <c r="E5" s="21">
        <v>10000</v>
      </c>
      <c r="F5" s="6"/>
      <c r="G5" s="6">
        <v>10000</v>
      </c>
      <c r="H5" s="6">
        <v>0</v>
      </c>
      <c r="I5" s="10"/>
    </row>
    <row r="6" spans="1:9" x14ac:dyDescent="0.25">
      <c r="A6" s="1" t="s">
        <v>2</v>
      </c>
      <c r="B6" s="1"/>
      <c r="C6" s="9" t="s">
        <v>63</v>
      </c>
      <c r="D6" s="9"/>
      <c r="E6" s="21">
        <v>12000</v>
      </c>
      <c r="F6" s="6"/>
      <c r="G6" s="6">
        <v>12000</v>
      </c>
      <c r="H6" s="6">
        <v>8583</v>
      </c>
      <c r="I6" s="10"/>
    </row>
    <row r="7" spans="1:9" x14ac:dyDescent="0.25">
      <c r="A7" s="1" t="s">
        <v>2</v>
      </c>
      <c r="B7" s="1"/>
      <c r="C7" s="9" t="s">
        <v>28</v>
      </c>
      <c r="D7" s="9"/>
      <c r="E7" s="21">
        <v>106000</v>
      </c>
      <c r="F7" s="6"/>
      <c r="G7" s="6">
        <f t="shared" ref="G7:G15" si="0">SUM(E7:F7)</f>
        <v>106000</v>
      </c>
      <c r="H7" s="6">
        <v>0</v>
      </c>
      <c r="I7" s="7"/>
    </row>
    <row r="8" spans="1:9" x14ac:dyDescent="0.25">
      <c r="A8" s="1" t="s">
        <v>2</v>
      </c>
      <c r="B8" s="1"/>
      <c r="C8" s="9" t="s">
        <v>64</v>
      </c>
      <c r="D8" s="9"/>
      <c r="E8" s="21">
        <v>14000</v>
      </c>
      <c r="F8" s="6"/>
      <c r="G8" s="6">
        <f t="shared" si="0"/>
        <v>14000</v>
      </c>
      <c r="H8" s="6">
        <v>0</v>
      </c>
      <c r="I8" s="10"/>
    </row>
    <row r="9" spans="1:9" x14ac:dyDescent="0.25">
      <c r="A9" s="1" t="s">
        <v>2</v>
      </c>
      <c r="B9" s="1"/>
      <c r="C9" s="9" t="s">
        <v>65</v>
      </c>
      <c r="D9" s="9"/>
      <c r="E9" s="21">
        <v>4630800</v>
      </c>
      <c r="F9" s="6">
        <v>70000</v>
      </c>
      <c r="G9" s="6">
        <f t="shared" si="0"/>
        <v>4700800</v>
      </c>
      <c r="H9" s="6">
        <v>58030.26</v>
      </c>
      <c r="I9" s="10" t="s">
        <v>117</v>
      </c>
    </row>
    <row r="10" spans="1:9" x14ac:dyDescent="0.25">
      <c r="A10" s="1" t="s">
        <v>2</v>
      </c>
      <c r="B10" s="1"/>
      <c r="C10" s="9" t="s">
        <v>30</v>
      </c>
      <c r="D10" s="9"/>
      <c r="E10" s="21">
        <v>1380000</v>
      </c>
      <c r="F10" s="6">
        <v>55000</v>
      </c>
      <c r="G10" s="6">
        <f t="shared" si="0"/>
        <v>1435000</v>
      </c>
      <c r="H10" s="6">
        <v>38353</v>
      </c>
      <c r="I10" s="10" t="s">
        <v>116</v>
      </c>
    </row>
    <row r="11" spans="1:9" x14ac:dyDescent="0.25">
      <c r="A11" s="1" t="s">
        <v>2</v>
      </c>
      <c r="B11" s="1"/>
      <c r="C11" s="9" t="s">
        <v>66</v>
      </c>
      <c r="D11" s="9"/>
      <c r="E11" s="21">
        <v>47500</v>
      </c>
      <c r="F11" s="6"/>
      <c r="G11" s="6">
        <f t="shared" si="0"/>
        <v>47500</v>
      </c>
      <c r="H11" s="6">
        <v>0</v>
      </c>
      <c r="I11" s="10"/>
    </row>
    <row r="12" spans="1:9" x14ac:dyDescent="0.25">
      <c r="A12" s="1" t="s">
        <v>2</v>
      </c>
      <c r="B12" s="1"/>
      <c r="C12" s="9" t="s">
        <v>31</v>
      </c>
      <c r="D12" s="9"/>
      <c r="E12" s="21">
        <v>258000</v>
      </c>
      <c r="F12" s="6"/>
      <c r="G12" s="6">
        <f t="shared" si="0"/>
        <v>258000</v>
      </c>
      <c r="H12" s="6">
        <v>0</v>
      </c>
      <c r="I12" s="10"/>
    </row>
    <row r="13" spans="1:9" x14ac:dyDescent="0.25">
      <c r="A13" s="1" t="s">
        <v>2</v>
      </c>
      <c r="B13" s="1"/>
      <c r="C13" s="9" t="s">
        <v>32</v>
      </c>
      <c r="D13" s="9"/>
      <c r="E13" s="21">
        <v>31000000</v>
      </c>
      <c r="F13" s="6"/>
      <c r="G13" s="6">
        <f t="shared" si="0"/>
        <v>31000000</v>
      </c>
      <c r="H13" s="6">
        <f>SUM(H12:H12)</f>
        <v>0</v>
      </c>
      <c r="I13" s="10"/>
    </row>
    <row r="14" spans="1:9" x14ac:dyDescent="0.25">
      <c r="A14" s="1">
        <v>3113</v>
      </c>
      <c r="B14" s="1">
        <v>5331</v>
      </c>
      <c r="C14" s="2" t="s">
        <v>2</v>
      </c>
      <c r="D14" s="2" t="s">
        <v>68</v>
      </c>
      <c r="E14" s="20">
        <v>2519150</v>
      </c>
      <c r="F14" s="4"/>
      <c r="G14" s="4">
        <f t="shared" si="0"/>
        <v>2519150</v>
      </c>
      <c r="H14" s="4">
        <v>209929</v>
      </c>
      <c r="I14" s="7"/>
    </row>
    <row r="15" spans="1:9" x14ac:dyDescent="0.25">
      <c r="A15" s="1" t="s">
        <v>2</v>
      </c>
      <c r="B15" s="1"/>
      <c r="C15" s="9" t="s">
        <v>33</v>
      </c>
      <c r="D15" s="9"/>
      <c r="E15" s="21">
        <v>3082650</v>
      </c>
      <c r="F15" s="6"/>
      <c r="G15" s="6">
        <f t="shared" si="0"/>
        <v>3082650</v>
      </c>
      <c r="H15" s="6">
        <v>423157.9</v>
      </c>
      <c r="I15" s="10"/>
    </row>
    <row r="16" spans="1:9" x14ac:dyDescent="0.25">
      <c r="A16" s="1" t="s">
        <v>2</v>
      </c>
      <c r="B16" s="1"/>
      <c r="C16" s="9" t="s">
        <v>69</v>
      </c>
      <c r="D16" s="9"/>
      <c r="E16" s="21">
        <v>10000</v>
      </c>
      <c r="F16" s="6"/>
      <c r="G16" s="6">
        <v>10000</v>
      </c>
      <c r="H16" s="6">
        <v>0</v>
      </c>
      <c r="I16" s="10"/>
    </row>
    <row r="17" spans="1:9" x14ac:dyDescent="0.25">
      <c r="A17" s="1" t="s">
        <v>2</v>
      </c>
      <c r="B17" s="1"/>
      <c r="C17" s="9" t="s">
        <v>34</v>
      </c>
      <c r="D17" s="9"/>
      <c r="E17" s="21">
        <v>28500</v>
      </c>
      <c r="F17" s="6"/>
      <c r="G17" s="6">
        <v>28500</v>
      </c>
      <c r="H17" s="6">
        <v>6466</v>
      </c>
      <c r="I17" s="10"/>
    </row>
    <row r="18" spans="1:9" x14ac:dyDescent="0.25">
      <c r="A18" s="1" t="s">
        <v>2</v>
      </c>
      <c r="B18" s="1"/>
      <c r="C18" s="9" t="s">
        <v>35</v>
      </c>
      <c r="D18" s="9"/>
      <c r="E18" s="21">
        <v>323400</v>
      </c>
      <c r="F18" s="6"/>
      <c r="G18" s="6">
        <f t="shared" ref="G18:G29" si="1">SUM(E18:F18)</f>
        <v>323400</v>
      </c>
      <c r="H18" s="6">
        <v>2546</v>
      </c>
      <c r="I18" s="10"/>
    </row>
    <row r="19" spans="1:9" x14ac:dyDescent="0.25">
      <c r="A19" s="1" t="s">
        <v>2</v>
      </c>
      <c r="B19" s="1"/>
      <c r="C19" s="9" t="s">
        <v>36</v>
      </c>
      <c r="D19" s="9"/>
      <c r="E19" s="21">
        <v>84100</v>
      </c>
      <c r="F19" s="6"/>
      <c r="G19" s="6">
        <f t="shared" si="1"/>
        <v>84100</v>
      </c>
      <c r="H19" s="6">
        <v>2693.52</v>
      </c>
      <c r="I19" s="10"/>
    </row>
    <row r="20" spans="1:9" x14ac:dyDescent="0.25">
      <c r="A20" s="1" t="s">
        <v>2</v>
      </c>
      <c r="B20" s="1"/>
      <c r="C20" s="9" t="s">
        <v>37</v>
      </c>
      <c r="D20" s="9"/>
      <c r="E20" s="21">
        <v>800000</v>
      </c>
      <c r="F20" s="6">
        <v>31000</v>
      </c>
      <c r="G20" s="6">
        <f t="shared" si="1"/>
        <v>831000</v>
      </c>
      <c r="H20" s="6">
        <v>52102</v>
      </c>
      <c r="I20" s="10" t="s">
        <v>115</v>
      </c>
    </row>
    <row r="21" spans="1:9" x14ac:dyDescent="0.25">
      <c r="A21" s="1" t="s">
        <v>2</v>
      </c>
      <c r="B21" s="1"/>
      <c r="C21" s="9" t="s">
        <v>70</v>
      </c>
      <c r="D21" s="9"/>
      <c r="E21" s="21">
        <v>5500</v>
      </c>
      <c r="F21" s="6"/>
      <c r="G21" s="6">
        <f t="shared" si="1"/>
        <v>5500</v>
      </c>
      <c r="H21" s="6">
        <v>0</v>
      </c>
      <c r="I21" s="10"/>
    </row>
    <row r="22" spans="1:9" x14ac:dyDescent="0.25">
      <c r="A22" s="1" t="s">
        <v>2</v>
      </c>
      <c r="B22" s="1"/>
      <c r="C22" s="9" t="s">
        <v>38</v>
      </c>
      <c r="D22" s="9"/>
      <c r="E22" s="21">
        <v>46500</v>
      </c>
      <c r="F22" s="6"/>
      <c r="G22" s="6">
        <f t="shared" si="1"/>
        <v>46500</v>
      </c>
      <c r="H22" s="6">
        <v>0</v>
      </c>
      <c r="I22" s="10"/>
    </row>
    <row r="23" spans="1:9" x14ac:dyDescent="0.25">
      <c r="A23" s="1" t="s">
        <v>2</v>
      </c>
      <c r="B23" s="1"/>
      <c r="C23" s="9" t="s">
        <v>39</v>
      </c>
      <c r="D23" s="9"/>
      <c r="E23" s="21">
        <v>244500</v>
      </c>
      <c r="F23" s="6"/>
      <c r="G23" s="6">
        <f t="shared" si="1"/>
        <v>244500</v>
      </c>
      <c r="H23" s="6">
        <v>3034</v>
      </c>
      <c r="I23" s="10"/>
    </row>
    <row r="24" spans="1:9" x14ac:dyDescent="0.25">
      <c r="A24" s="1" t="s">
        <v>2</v>
      </c>
      <c r="B24" s="1"/>
      <c r="C24" s="9" t="s">
        <v>71</v>
      </c>
      <c r="D24" s="9"/>
      <c r="E24" s="21">
        <v>30000</v>
      </c>
      <c r="F24" s="6"/>
      <c r="G24" s="6">
        <f t="shared" si="1"/>
        <v>30000</v>
      </c>
      <c r="H24" s="6">
        <v>1500</v>
      </c>
      <c r="I24" s="10"/>
    </row>
    <row r="25" spans="1:9" x14ac:dyDescent="0.25">
      <c r="A25" s="1" t="s">
        <v>2</v>
      </c>
      <c r="B25" s="1"/>
      <c r="C25" s="9" t="s">
        <v>72</v>
      </c>
      <c r="D25" s="9"/>
      <c r="E25" s="21">
        <v>75000</v>
      </c>
      <c r="F25" s="6"/>
      <c r="G25" s="6">
        <f t="shared" si="1"/>
        <v>75000</v>
      </c>
      <c r="H25" s="6">
        <v>3690</v>
      </c>
      <c r="I25" s="10"/>
    </row>
    <row r="26" spans="1:9" x14ac:dyDescent="0.25">
      <c r="A26" s="1" t="s">
        <v>2</v>
      </c>
      <c r="B26" s="1"/>
      <c r="C26" s="9" t="s">
        <v>40</v>
      </c>
      <c r="D26" s="9"/>
      <c r="E26" s="21">
        <v>3303000</v>
      </c>
      <c r="F26" s="6">
        <v>3500</v>
      </c>
      <c r="G26" s="6">
        <f t="shared" si="1"/>
        <v>3306500</v>
      </c>
      <c r="H26" s="6">
        <v>89115.6</v>
      </c>
      <c r="I26" s="10" t="s">
        <v>102</v>
      </c>
    </row>
    <row r="27" spans="1:9" x14ac:dyDescent="0.25">
      <c r="A27" s="1" t="s">
        <v>2</v>
      </c>
      <c r="B27" s="1"/>
      <c r="C27" s="9" t="s">
        <v>41</v>
      </c>
      <c r="D27" s="9"/>
      <c r="E27" s="21">
        <v>1196100</v>
      </c>
      <c r="F27" s="6"/>
      <c r="G27" s="6">
        <f t="shared" si="1"/>
        <v>1196100</v>
      </c>
      <c r="H27" s="6">
        <v>45263.41</v>
      </c>
      <c r="I27" s="10"/>
    </row>
    <row r="28" spans="1:9" x14ac:dyDescent="0.25">
      <c r="A28" s="1" t="s">
        <v>2</v>
      </c>
      <c r="B28" s="1"/>
      <c r="C28" s="9" t="s">
        <v>42</v>
      </c>
      <c r="D28" s="9"/>
      <c r="E28" s="21">
        <v>678600</v>
      </c>
      <c r="F28" s="6"/>
      <c r="G28" s="6">
        <f t="shared" si="1"/>
        <v>678600</v>
      </c>
      <c r="H28" s="6">
        <v>0</v>
      </c>
      <c r="I28" s="10"/>
    </row>
    <row r="29" spans="1:9" x14ac:dyDescent="0.25">
      <c r="A29" s="1" t="s">
        <v>2</v>
      </c>
      <c r="B29" s="1"/>
      <c r="C29" s="9" t="s">
        <v>73</v>
      </c>
      <c r="D29" s="9"/>
      <c r="E29" s="21">
        <v>5000</v>
      </c>
      <c r="F29" s="6"/>
      <c r="G29" s="6">
        <f t="shared" si="1"/>
        <v>5000</v>
      </c>
      <c r="H29" s="6">
        <v>0</v>
      </c>
      <c r="I29" s="10"/>
    </row>
    <row r="30" spans="1:9" x14ac:dyDescent="0.25">
      <c r="A30" s="1" t="s">
        <v>2</v>
      </c>
      <c r="B30" s="1"/>
      <c r="C30" s="9" t="s">
        <v>74</v>
      </c>
      <c r="D30" s="9"/>
      <c r="E30" s="21">
        <v>1000</v>
      </c>
      <c r="F30" s="6"/>
      <c r="G30" s="6">
        <v>1000</v>
      </c>
      <c r="H30" s="6">
        <v>0</v>
      </c>
      <c r="I30" s="10"/>
    </row>
    <row r="31" spans="1:9" x14ac:dyDescent="0.25">
      <c r="A31" s="1" t="s">
        <v>2</v>
      </c>
      <c r="B31" s="1"/>
      <c r="C31" s="9" t="s">
        <v>43</v>
      </c>
      <c r="D31" s="9"/>
      <c r="E31" s="21">
        <v>2720000</v>
      </c>
      <c r="F31" s="6"/>
      <c r="G31" s="6">
        <f>SUM(E31:F31)</f>
        <v>2720000</v>
      </c>
      <c r="H31" s="6">
        <v>13737</v>
      </c>
      <c r="I31" s="10"/>
    </row>
    <row r="32" spans="1:9" x14ac:dyDescent="0.25">
      <c r="A32" s="1" t="s">
        <v>2</v>
      </c>
      <c r="B32" s="1"/>
      <c r="C32" s="9" t="s">
        <v>44</v>
      </c>
      <c r="D32" s="9"/>
      <c r="E32" s="21">
        <v>155000</v>
      </c>
      <c r="F32" s="6"/>
      <c r="G32" s="6">
        <v>150000</v>
      </c>
      <c r="H32" s="6">
        <v>5622.18</v>
      </c>
      <c r="I32" s="10"/>
    </row>
    <row r="33" spans="1:9" x14ac:dyDescent="0.25">
      <c r="A33" s="1" t="s">
        <v>2</v>
      </c>
      <c r="B33" s="1"/>
      <c r="C33" s="9" t="s">
        <v>75</v>
      </c>
      <c r="D33" s="9"/>
      <c r="E33" s="21">
        <v>520000</v>
      </c>
      <c r="F33" s="6"/>
      <c r="G33" s="6">
        <f>SUM(E33:F33)</f>
        <v>520000</v>
      </c>
      <c r="H33" s="6">
        <v>13927.1</v>
      </c>
      <c r="I33" s="10"/>
    </row>
    <row r="34" spans="1:9" x14ac:dyDescent="0.25">
      <c r="A34" s="1" t="s">
        <v>2</v>
      </c>
      <c r="B34" s="1"/>
      <c r="C34" s="9" t="s">
        <v>45</v>
      </c>
      <c r="D34" s="9"/>
      <c r="E34" s="21">
        <v>179000</v>
      </c>
      <c r="F34" s="6"/>
      <c r="G34" s="6">
        <f>SUM(E34:F34)</f>
        <v>179000</v>
      </c>
      <c r="H34" s="6">
        <v>239</v>
      </c>
      <c r="I34" s="10"/>
    </row>
    <row r="35" spans="1:9" x14ac:dyDescent="0.25">
      <c r="A35" s="1" t="s">
        <v>2</v>
      </c>
      <c r="B35" s="1"/>
      <c r="C35" s="9" t="s">
        <v>47</v>
      </c>
      <c r="D35" s="9"/>
      <c r="E35" s="21">
        <v>451330</v>
      </c>
      <c r="F35" s="6"/>
      <c r="G35" s="6">
        <f>SUM(E35:F35)</f>
        <v>451330</v>
      </c>
      <c r="H35" s="6">
        <v>0</v>
      </c>
      <c r="I35" s="10"/>
    </row>
    <row r="36" spans="1:9" x14ac:dyDescent="0.25">
      <c r="A36" s="1" t="s">
        <v>2</v>
      </c>
      <c r="B36" s="1"/>
      <c r="C36" s="9" t="s">
        <v>76</v>
      </c>
      <c r="D36" s="9"/>
      <c r="E36" s="21">
        <v>23000</v>
      </c>
      <c r="F36" s="6"/>
      <c r="G36" s="6">
        <v>23000</v>
      </c>
      <c r="H36" s="6">
        <v>0</v>
      </c>
      <c r="I36" s="10"/>
    </row>
    <row r="37" spans="1:9" x14ac:dyDescent="0.25">
      <c r="A37" s="1" t="s">
        <v>2</v>
      </c>
      <c r="B37" s="1"/>
      <c r="C37" s="9" t="s">
        <v>49</v>
      </c>
      <c r="D37" s="9"/>
      <c r="E37" s="21">
        <v>1590000</v>
      </c>
      <c r="F37" s="6"/>
      <c r="G37" s="6">
        <f>SUM(E37:F37)</f>
        <v>1590000</v>
      </c>
      <c r="H37" s="6">
        <v>1182396.08</v>
      </c>
      <c r="I37" s="10"/>
    </row>
    <row r="38" spans="1:9" x14ac:dyDescent="0.25">
      <c r="A38" s="1" t="s">
        <v>2</v>
      </c>
      <c r="B38" s="1"/>
      <c r="C38" s="9" t="s">
        <v>50</v>
      </c>
      <c r="D38" s="9"/>
      <c r="E38" s="21">
        <v>100000</v>
      </c>
      <c r="F38" s="6"/>
      <c r="G38" s="6">
        <v>100000</v>
      </c>
      <c r="H38" s="6">
        <v>1875.5</v>
      </c>
      <c r="I38" s="10"/>
    </row>
    <row r="39" spans="1:9" x14ac:dyDescent="0.25">
      <c r="A39" s="1" t="s">
        <v>2</v>
      </c>
      <c r="B39" s="1"/>
      <c r="C39" s="9" t="s">
        <v>52</v>
      </c>
      <c r="D39" s="9"/>
      <c r="E39" s="21">
        <v>409200</v>
      </c>
      <c r="F39" s="6"/>
      <c r="G39" s="6">
        <f>SUM(E39:F39)</f>
        <v>409200</v>
      </c>
      <c r="H39" s="6">
        <v>282.67</v>
      </c>
      <c r="I39" s="10"/>
    </row>
    <row r="40" spans="1:9" x14ac:dyDescent="0.25">
      <c r="A40" s="1" t="s">
        <v>2</v>
      </c>
      <c r="B40" s="1"/>
      <c r="C40" s="9" t="s">
        <v>53</v>
      </c>
      <c r="D40" s="9"/>
      <c r="E40" s="21">
        <v>3116100</v>
      </c>
      <c r="F40" s="6"/>
      <c r="G40" s="6">
        <f>SUM(E40:F40)</f>
        <v>3116100</v>
      </c>
      <c r="H40" s="6">
        <v>173844.7</v>
      </c>
      <c r="I40" s="10"/>
    </row>
    <row r="41" spans="1:9" x14ac:dyDescent="0.25">
      <c r="A41" s="1" t="s">
        <v>2</v>
      </c>
      <c r="B41" s="1"/>
      <c r="C41" s="9" t="s">
        <v>77</v>
      </c>
      <c r="D41" s="9"/>
      <c r="E41" s="21">
        <v>800</v>
      </c>
      <c r="F41" s="6"/>
      <c r="G41" s="6">
        <f>SUM(E41:F41)</f>
        <v>800</v>
      </c>
      <c r="H41" s="6">
        <v>65.34</v>
      </c>
      <c r="I41" s="10"/>
    </row>
    <row r="42" spans="1:9" x14ac:dyDescent="0.25">
      <c r="A42" s="1" t="s">
        <v>2</v>
      </c>
      <c r="B42" s="1"/>
      <c r="C42" s="9" t="s">
        <v>78</v>
      </c>
      <c r="D42" s="9"/>
      <c r="E42" s="21">
        <v>70000</v>
      </c>
      <c r="F42" s="6"/>
      <c r="G42" s="6">
        <v>70000</v>
      </c>
      <c r="H42" s="6">
        <v>0</v>
      </c>
      <c r="I42" s="10"/>
    </row>
    <row r="43" spans="1:9" x14ac:dyDescent="0.25">
      <c r="A43" s="1" t="s">
        <v>2</v>
      </c>
      <c r="B43" s="1"/>
      <c r="C43" s="9" t="s">
        <v>79</v>
      </c>
      <c r="D43" s="9"/>
      <c r="E43" s="21">
        <v>80000</v>
      </c>
      <c r="F43" s="6"/>
      <c r="G43" s="6">
        <f>SUM(E43:F43)</f>
        <v>80000</v>
      </c>
      <c r="H43" s="6">
        <v>0</v>
      </c>
      <c r="I43" s="10"/>
    </row>
    <row r="44" spans="1:9" x14ac:dyDescent="0.25">
      <c r="A44" s="1" t="s">
        <v>2</v>
      </c>
      <c r="B44" s="1"/>
      <c r="C44" s="9" t="s">
        <v>80</v>
      </c>
      <c r="D44" s="9"/>
      <c r="E44" s="21">
        <v>55000</v>
      </c>
      <c r="F44" s="6"/>
      <c r="G44" s="6">
        <v>55000</v>
      </c>
      <c r="H44" s="6">
        <v>0</v>
      </c>
      <c r="I44" s="10"/>
    </row>
    <row r="45" spans="1:9" x14ac:dyDescent="0.25">
      <c r="A45" s="1" t="s">
        <v>2</v>
      </c>
      <c r="B45" s="1"/>
      <c r="C45" s="9" t="s">
        <v>81</v>
      </c>
      <c r="D45" s="9"/>
      <c r="E45" s="21">
        <v>10000</v>
      </c>
      <c r="F45" s="6"/>
      <c r="G45" s="6">
        <v>10000</v>
      </c>
      <c r="H45" s="6">
        <v>0</v>
      </c>
      <c r="I45" s="10"/>
    </row>
    <row r="46" spans="1:9" x14ac:dyDescent="0.25">
      <c r="A46" s="1" t="s">
        <v>2</v>
      </c>
      <c r="B46" s="1"/>
      <c r="C46" s="9" t="s">
        <v>54</v>
      </c>
      <c r="D46" s="9"/>
      <c r="E46" s="21">
        <v>1170500</v>
      </c>
      <c r="F46" s="6"/>
      <c r="G46" s="6">
        <f t="shared" ref="G46:G50" si="2">SUM(E46:F46)</f>
        <v>1170500</v>
      </c>
      <c r="H46" s="6">
        <v>145308.67000000001</v>
      </c>
      <c r="I46" s="10"/>
    </row>
    <row r="47" spans="1:9" x14ac:dyDescent="0.25">
      <c r="A47" s="1" t="s">
        <v>2</v>
      </c>
      <c r="B47" s="1"/>
      <c r="C47" s="9" t="s">
        <v>82</v>
      </c>
      <c r="D47" s="9"/>
      <c r="E47" s="21">
        <v>1876500</v>
      </c>
      <c r="F47" s="6">
        <v>289000</v>
      </c>
      <c r="G47" s="6">
        <f t="shared" si="2"/>
        <v>2165500</v>
      </c>
      <c r="H47" s="6">
        <v>164300.24</v>
      </c>
      <c r="I47" s="10" t="s">
        <v>113</v>
      </c>
    </row>
    <row r="48" spans="1:9" x14ac:dyDescent="0.25">
      <c r="A48" s="1"/>
      <c r="B48" s="1"/>
      <c r="C48" s="14" t="s">
        <v>83</v>
      </c>
      <c r="D48" s="9"/>
      <c r="E48" s="21">
        <v>42230</v>
      </c>
      <c r="F48" s="6"/>
      <c r="G48" s="6">
        <f t="shared" si="2"/>
        <v>42230</v>
      </c>
      <c r="H48" s="6">
        <v>0</v>
      </c>
      <c r="I48" s="10"/>
    </row>
    <row r="49" spans="1:9" x14ac:dyDescent="0.25">
      <c r="A49" s="1"/>
      <c r="B49" s="1"/>
      <c r="C49" s="14" t="s">
        <v>84</v>
      </c>
      <c r="D49" s="9"/>
      <c r="E49" s="21">
        <v>38114</v>
      </c>
      <c r="F49" s="6"/>
      <c r="G49" s="6">
        <f t="shared" si="2"/>
        <v>38114</v>
      </c>
      <c r="H49" s="6">
        <v>0</v>
      </c>
      <c r="I49" s="10"/>
    </row>
    <row r="50" spans="1:9" x14ac:dyDescent="0.25">
      <c r="A50" s="1" t="s">
        <v>2</v>
      </c>
      <c r="B50" s="1"/>
      <c r="C50" s="9" t="s">
        <v>55</v>
      </c>
      <c r="D50" s="9"/>
      <c r="E50" s="21">
        <v>2329500</v>
      </c>
      <c r="F50" s="6">
        <v>8600</v>
      </c>
      <c r="G50" s="6">
        <f t="shared" si="2"/>
        <v>2338100</v>
      </c>
      <c r="H50" s="6">
        <v>183723.09</v>
      </c>
      <c r="I50" s="10" t="s">
        <v>114</v>
      </c>
    </row>
    <row r="51" spans="1:9" x14ac:dyDescent="0.25">
      <c r="A51" s="1" t="s">
        <v>2</v>
      </c>
      <c r="B51" s="1"/>
      <c r="C51" s="9" t="s">
        <v>56</v>
      </c>
      <c r="D51" s="9"/>
      <c r="E51" s="21">
        <v>15000</v>
      </c>
      <c r="F51" s="6"/>
      <c r="G51" s="6">
        <v>15000</v>
      </c>
      <c r="H51" s="6">
        <v>907.12</v>
      </c>
      <c r="I51" s="10"/>
    </row>
    <row r="52" spans="1:9" x14ac:dyDescent="0.25">
      <c r="A52" s="1" t="s">
        <v>2</v>
      </c>
      <c r="B52" s="1"/>
      <c r="C52" s="9" t="s">
        <v>85</v>
      </c>
      <c r="D52" s="9"/>
      <c r="E52" s="21">
        <v>93375</v>
      </c>
      <c r="F52" s="6"/>
      <c r="G52" s="6">
        <f>SUM(E52:F52)</f>
        <v>93375</v>
      </c>
      <c r="H52" s="6">
        <v>1172</v>
      </c>
      <c r="I52" s="10"/>
    </row>
    <row r="53" spans="1:9" x14ac:dyDescent="0.25">
      <c r="A53" s="1" t="s">
        <v>2</v>
      </c>
      <c r="B53" s="1"/>
      <c r="C53" s="9" t="s">
        <v>57</v>
      </c>
      <c r="D53" s="9"/>
      <c r="E53" s="21" t="s">
        <v>2</v>
      </c>
      <c r="F53" s="6"/>
      <c r="G53" s="6">
        <v>0</v>
      </c>
      <c r="H53" s="6">
        <v>15864453.890000001</v>
      </c>
      <c r="I53" s="10"/>
    </row>
    <row r="54" spans="1:9" x14ac:dyDescent="0.25">
      <c r="A54" s="1" t="s">
        <v>2</v>
      </c>
      <c r="B54" s="1"/>
      <c r="C54" s="9" t="s">
        <v>86</v>
      </c>
      <c r="D54" s="9"/>
      <c r="E54" s="21" t="s">
        <v>2</v>
      </c>
      <c r="F54" s="6"/>
      <c r="G54" s="6"/>
      <c r="H54" s="6">
        <v>1022000</v>
      </c>
      <c r="I54" s="10"/>
    </row>
    <row r="55" spans="1:9" x14ac:dyDescent="0.25">
      <c r="A55" s="1"/>
      <c r="B55" s="1"/>
      <c r="C55" s="14" t="s">
        <v>87</v>
      </c>
      <c r="D55" s="9"/>
      <c r="E55" s="21">
        <v>11917</v>
      </c>
      <c r="F55" s="6"/>
      <c r="G55" s="6">
        <f>SUM(E55:F55)</f>
        <v>11917</v>
      </c>
      <c r="H55" s="6">
        <v>7678.45</v>
      </c>
      <c r="I55" s="10"/>
    </row>
    <row r="56" spans="1:9" x14ac:dyDescent="0.25">
      <c r="A56" s="1">
        <v>6409</v>
      </c>
      <c r="B56" s="1">
        <v>5901</v>
      </c>
      <c r="C56" s="2" t="s">
        <v>2</v>
      </c>
      <c r="D56" s="2" t="s">
        <v>67</v>
      </c>
      <c r="E56" s="20">
        <v>14451489</v>
      </c>
      <c r="F56" s="4">
        <v>-457100</v>
      </c>
      <c r="G56" s="4">
        <f>SUM(E56:F56)</f>
        <v>13994389</v>
      </c>
      <c r="H56" s="4">
        <v>0</v>
      </c>
      <c r="I56" s="7" t="s">
        <v>103</v>
      </c>
    </row>
    <row r="57" spans="1:9" x14ac:dyDescent="0.25">
      <c r="A57" s="1">
        <v>6409</v>
      </c>
      <c r="B57" s="1">
        <v>5901</v>
      </c>
      <c r="C57" s="2"/>
      <c r="D57" s="2" t="s">
        <v>67</v>
      </c>
      <c r="E57" s="20"/>
      <c r="F57" s="4">
        <v>-318272.90999999997</v>
      </c>
      <c r="G57" s="4">
        <f>SUM(E57:F57)</f>
        <v>-318272.90999999997</v>
      </c>
      <c r="H57" s="4"/>
      <c r="I57" s="7" t="s">
        <v>104</v>
      </c>
    </row>
    <row r="58" spans="1:9" x14ac:dyDescent="0.25">
      <c r="A58" s="1"/>
      <c r="B58" s="1">
        <v>8115</v>
      </c>
      <c r="C58" s="2"/>
      <c r="D58" s="2" t="s">
        <v>108</v>
      </c>
      <c r="E58" s="20"/>
      <c r="F58" s="4">
        <v>-318272.90999999997</v>
      </c>
      <c r="G58" s="4"/>
      <c r="H58" s="4"/>
      <c r="I58" s="7" t="s">
        <v>109</v>
      </c>
    </row>
    <row r="59" spans="1:9" x14ac:dyDescent="0.25">
      <c r="A59" s="1" t="s">
        <v>2</v>
      </c>
      <c r="B59" s="1"/>
      <c r="C59" s="9" t="s">
        <v>58</v>
      </c>
      <c r="D59" s="9"/>
      <c r="E59" s="21">
        <v>14942289</v>
      </c>
      <c r="F59" s="6"/>
      <c r="G59" s="6">
        <f>SUM(E59:F59)</f>
        <v>14942289</v>
      </c>
      <c r="H59" s="6">
        <v>335619</v>
      </c>
      <c r="I59" s="10"/>
    </row>
    <row r="60" spans="1:9" x14ac:dyDescent="0.25">
      <c r="A60" s="1" t="s">
        <v>2</v>
      </c>
      <c r="B60" s="1" t="s">
        <v>2</v>
      </c>
      <c r="C60" s="9" t="s">
        <v>59</v>
      </c>
      <c r="D60" s="9"/>
      <c r="E60" s="13">
        <v>77696005</v>
      </c>
      <c r="F60" s="6">
        <v>-318272.90999999997</v>
      </c>
      <c r="G60" s="6">
        <f>SUM(E60:F60)</f>
        <v>77377732.090000004</v>
      </c>
      <c r="H60" s="6">
        <v>69966990.489999995</v>
      </c>
      <c r="I60" s="10"/>
    </row>
    <row r="61" spans="1:9" x14ac:dyDescent="0.25">
      <c r="E61" s="25"/>
    </row>
    <row r="62" spans="1:9" x14ac:dyDescent="0.25">
      <c r="C62" t="s">
        <v>93</v>
      </c>
      <c r="D62" t="s">
        <v>95</v>
      </c>
      <c r="F62" s="24">
        <v>19481727.09</v>
      </c>
    </row>
    <row r="63" spans="1:9" x14ac:dyDescent="0.25">
      <c r="D63" t="s">
        <v>94</v>
      </c>
      <c r="F63" s="24">
        <v>-1002000</v>
      </c>
    </row>
    <row r="64" spans="1:9" x14ac:dyDescent="0.25">
      <c r="D64" t="s">
        <v>96</v>
      </c>
      <c r="F64" s="24">
        <f>SUM(F62:F63)</f>
        <v>18479727.09</v>
      </c>
    </row>
    <row r="65" spans="1:6" x14ac:dyDescent="0.25">
      <c r="A65" t="s">
        <v>110</v>
      </c>
      <c r="C65" t="s">
        <v>111</v>
      </c>
      <c r="F65" s="24"/>
    </row>
    <row r="66" spans="1:6" x14ac:dyDescent="0.25">
      <c r="A66" t="s">
        <v>112</v>
      </c>
      <c r="C66" s="26">
        <v>45342</v>
      </c>
      <c r="F66" s="24"/>
    </row>
  </sheetData>
  <pageMargins left="0.7" right="0.7" top="0.78740157499999996" bottom="0.78740157499999996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topLeftCell="A10" workbookViewId="0">
      <selection activeCell="B52" sqref="B5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E19" sqref="E19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2023-11-30T09:13:49Z</cp:lastPrinted>
  <dcterms:created xsi:type="dcterms:W3CDTF">2016-04-24T07:59:01Z</dcterms:created>
  <dcterms:modified xsi:type="dcterms:W3CDTF">2024-03-21T09:18:34Z</dcterms:modified>
</cp:coreProperties>
</file>