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1_Dokumenty\ZO\Úřední deska 2023\08\"/>
    </mc:Choice>
  </mc:AlternateContent>
  <bookViews>
    <workbookView xWindow="240" yWindow="135" windowWidth="20115" windowHeight="7995"/>
  </bookViews>
  <sheets>
    <sheet name="List1" sheetId="4" r:id="rId1"/>
    <sheet name="List2" sheetId="2" r:id="rId2"/>
    <sheet name="Lis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42" i="2" l="1"/>
  <c r="F54" i="4"/>
  <c r="F29" i="4"/>
  <c r="F25" i="4"/>
  <c r="E73" i="2"/>
  <c r="C73" i="2"/>
</calcChain>
</file>

<file path=xl/sharedStrings.xml><?xml version="1.0" encoding="utf-8"?>
<sst xmlns="http://schemas.openxmlformats.org/spreadsheetml/2006/main" count="236" uniqueCount="125">
  <si>
    <t>PARAGRAF</t>
  </si>
  <si>
    <t>POLOŽKA</t>
  </si>
  <si>
    <t xml:space="preserve">  1111  Daň z příjmů fyzických osob placená plátci Celkem</t>
  </si>
  <si>
    <t xml:space="preserve">  1112  Daň z příjmů fyzických osob placená poplatníky Celkem</t>
  </si>
  <si>
    <t xml:space="preserve">  1113  Daň z příjmů fyzických osob vybíraná srážkou Celkem</t>
  </si>
  <si>
    <t xml:space="preserve">  1121  Daň z příjmů právnických osob Celkem</t>
  </si>
  <si>
    <t xml:space="preserve">  1122  Daň z příjmů právnických osob za obce Celkem</t>
  </si>
  <si>
    <t xml:space="preserve">  1211  Daň z přidané hodnoty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</si>
  <si>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</si>
  <si>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</si>
  <si>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veřejného prostranstv Celkem</t>
  </si>
  <si>
    <t xml:space="preserve">  1345  Příjem z popl. za obecní systém odpad. hospod. Celkem</t>
  </si>
  <si>
    <t xml:space="preserve">  1361  Příjem ze správních poplatků Celkem</t>
  </si>
  <si>
    <t xml:space="preserve">  1381  Daň z hazardních her Celkem</t>
  </si>
  <si>
    <t xml:space="preserve">  1511  Příjem z daně z nemovitých věcí Celkem</t>
  </si>
  <si>
    <t xml:space="preserve">  2420  Spl.půjč.prostř.od obecně prosp.spol.a podob.subje Celkem</t>
  </si>
  <si>
    <t xml:space="preserve">  2460  Splátky půjčených prostředků od obyvatelstva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</si>
  <si>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</si>
  <si>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</si>
  <si>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</si>
  <si>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</si>
  <si>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4222  Investiční přijaté transfery od krajů Celkem</t>
  </si>
  <si>
    <t xml:space="preserve">  0  Bez ODPA Celkem</t>
  </si>
  <si>
    <t>ROZP po ZMĚNĚ</t>
  </si>
  <si>
    <t>FIN 2-12</t>
  </si>
  <si>
    <t>změna ROZP</t>
  </si>
  <si>
    <t>POZNÁMKA</t>
  </si>
  <si>
    <t>dotace MK Źukov</t>
  </si>
  <si>
    <t>dotace na dětské hřiště</t>
  </si>
  <si>
    <t xml:space="preserve">  1039  Ostatní záležitosti lesního hospodářství Celkem</t>
  </si>
  <si>
    <t/>
  </si>
  <si>
    <t xml:space="preserve">  1098  Ostatní výdaje na zemědělství Celkem</t>
  </si>
  <si>
    <t xml:space="preserve">  2212  Sankční platby přijaté od jiných subjektů Celkem</t>
  </si>
  <si>
    <t xml:space="preserve">  2219  Ostatní záležitosti pozemních komunikací Celkem</t>
  </si>
  <si>
    <t>penále Colas - chodník Vrchovina-Žukov</t>
  </si>
  <si>
    <t xml:space="preserve">  2321  Odvádění a čištění odpadních vod a nakl.s kaly Celkem</t>
  </si>
  <si>
    <t xml:space="preserve">  3113  Základní školy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</si>
  <si>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</si>
  <si>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</si>
  <si>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</si>
  <si>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</si>
  <si>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</si>
  <si>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</si>
  <si>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 majetku obce Celkem</t>
  </si>
  <si>
    <t xml:space="preserve">  3419  Ostatní tělovýchovná činnost Celkem</t>
  </si>
  <si>
    <t xml:space="preserve">  3429  Ostatní zájmová činnost a rekreace Celkem</t>
  </si>
  <si>
    <t xml:space="preserve">  3612  Bytové hospodářství Celkem</t>
  </si>
  <si>
    <t xml:space="preserve">  3613  Nebytové hospodářství Celkem</t>
  </si>
  <si>
    <t xml:space="preserve">  3632  Pohřebnictví Celkem</t>
  </si>
  <si>
    <t xml:space="preserve">  3633  Výstavba a údržba místních inženýrských sítí Celkem</t>
  </si>
  <si>
    <t xml:space="preserve">  3635  Územní plánování Celkem</t>
  </si>
  <si>
    <t xml:space="preserve">  3639  Komunální služby a územní rozvoj j.n. Celkem</t>
  </si>
  <si>
    <t xml:space="preserve">  3722  Sběr a svoz komunálních odpadů Celkem</t>
  </si>
  <si>
    <t xml:space="preserve">  3723  Sběr a svoz ost.odpadů (jiných než nebez.a komun.) Celkem</t>
  </si>
  <si>
    <t xml:space="preserve">  3725  Využívání a zneškodňování komun.odpadů Celkem</t>
  </si>
  <si>
    <t xml:space="preserve">  3726  Využívání a zneškodňování ostatních odpadů Celkem</t>
  </si>
  <si>
    <t xml:space="preserve">  6171  Činnost místní správy Celkem</t>
  </si>
  <si>
    <t xml:space="preserve">  2141  Příjmy z úroků (část) Celkem</t>
  </si>
  <si>
    <t xml:space="preserve">  6310  Obecné příjmy a výdaje z finančních operací Celkem</t>
  </si>
  <si>
    <t>úroky ze spořícího účtu CREDITAS</t>
  </si>
  <si>
    <t xml:space="preserve">  6330  Převody vlastním fondům v rozpočtech územní úrovně Celkem</t>
  </si>
  <si>
    <t xml:space="preserve">  6409  Ostatní činnosti j.n. Celkem</t>
  </si>
  <si>
    <t>Celkový součet</t>
  </si>
  <si>
    <t xml:space="preserve">  1014  Ozdrav.hosp.zvířat,pol.a spec.plod.a svl.vet.péče Celkem</t>
  </si>
  <si>
    <t xml:space="preserve">  1036  Správa v lesním hospodářství Celkem</t>
  </si>
  <si>
    <t xml:space="preserve">  2143  Cestovní ruch Celkem</t>
  </si>
  <si>
    <t xml:space="preserve">  2212  Silnice Celkem</t>
  </si>
  <si>
    <t xml:space="preserve">  2221  Provoz veřejné silniční dopravy Celkem</t>
  </si>
  <si>
    <t xml:space="preserve">  2292  Dopravní obslužnost Celkem</t>
  </si>
  <si>
    <t xml:space="preserve">  2310  Pitná voda Celkem</t>
  </si>
  <si>
    <t xml:space="preserve">  5171  Opravy a udržování Celkem</t>
  </si>
  <si>
    <t>oprava oken212,klimatizace 34</t>
  </si>
  <si>
    <t xml:space="preserve">  5331  Neinvestiční příspěvky zřízeným příspěvkovým organ Celkem</t>
  </si>
  <si>
    <t xml:space="preserve">  6351  Invest. transf.zřízeným příspěvkovým organizacím Celkem</t>
  </si>
  <si>
    <t xml:space="preserve">  3114  Základní školy pro žáky se spec. vzděl. potřebami Celkem</t>
  </si>
  <si>
    <t xml:space="preserve">  3326  Pořízení,zachování a obnova hodnot nár hist.povědo Celkem</t>
  </si>
  <si>
    <t xml:space="preserve">  3392  Zájmová činnost v kultuře Celkem</t>
  </si>
  <si>
    <t xml:space="preserve">  3399  Ostatní záležitosti kultury,církví a sděl.prostř. Celkem</t>
  </si>
  <si>
    <t xml:space="preserve">  6121  Budovy, haly a stavby Celkem</t>
  </si>
  <si>
    <t>asfalt.plochy 3 400, pilíře na el.rozvody 500</t>
  </si>
  <si>
    <t>oprava vody</t>
  </si>
  <si>
    <t>dětské hřiště</t>
  </si>
  <si>
    <t xml:space="preserve">  3543  Pomoc zdravotně postiženým a chronicky nemocným Celkem</t>
  </si>
  <si>
    <t xml:space="preserve">  3599  Ostatní činnost ve zdravotnictví Celkem</t>
  </si>
  <si>
    <t xml:space="preserve">  3631  Veřejné osvětlení Celkem</t>
  </si>
  <si>
    <t xml:space="preserve">  5169  Nákup ostatních služeb Celkem</t>
  </si>
  <si>
    <t>ÚZ</t>
  </si>
  <si>
    <t xml:space="preserve">  3716  Monitoring ochrany ovzduší Celkem</t>
  </si>
  <si>
    <t xml:space="preserve">  3721  Sběr a svoz nebezpečných odpadů Celkem</t>
  </si>
  <si>
    <t>oprava traktoru</t>
  </si>
  <si>
    <t xml:space="preserve">  3745  Péče o vzhled obcí a veřejnou zeleň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</si>
  <si>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</si>
  <si>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</si>
  <si>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</si>
  <si>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5221  Neinvestiční transf.obecně prospěšným společnostem Celkem</t>
  </si>
  <si>
    <t>VPS-Medela</t>
  </si>
  <si>
    <t xml:space="preserve">  4357  Domovy pro osoby se zdr. post. a domovy se zvl.rež Celkem</t>
  </si>
  <si>
    <t xml:space="preserve">  5213  Krizová opatření Celkem</t>
  </si>
  <si>
    <t xml:space="preserve">  5137  Drobný hmotný dlouhodobý majetek Celkem</t>
  </si>
  <si>
    <t>pračka,sušička,dílen.stůl,svěrák</t>
  </si>
  <si>
    <t xml:space="preserve">  5512  Požární ochrana - dobrovolná část Celkem</t>
  </si>
  <si>
    <t xml:space="preserve">  6112  Zastupitelstva obcí Celkem</t>
  </si>
  <si>
    <t xml:space="preserve">  6118  Volba prezidenta republiky Celkem</t>
  </si>
  <si>
    <t xml:space="preserve">  5163  Služby peněžních ústavů Celkem</t>
  </si>
  <si>
    <t>pojištění majetku</t>
  </si>
  <si>
    <t xml:space="preserve">  5362  Platby daní a poplatků státnímu rozpočtu Celkem</t>
  </si>
  <si>
    <t>DPH</t>
  </si>
  <si>
    <t xml:space="preserve">  6399  Ostatní finanční operace Celkem</t>
  </si>
  <si>
    <t xml:space="preserve">  5901  Nespecifikované rezervy Celkem</t>
  </si>
  <si>
    <t>rezerva</t>
  </si>
  <si>
    <t xml:space="preserve">  6342  Investiční transfery krajům Celkem</t>
  </si>
  <si>
    <t>kotlík.dotace 4.výzva</t>
  </si>
  <si>
    <t>Financování</t>
  </si>
  <si>
    <t>PS k 1.1.2023</t>
  </si>
  <si>
    <t>splátka úvěru</t>
  </si>
  <si>
    <t>Celkem</t>
  </si>
  <si>
    <t>Zpracovala:</t>
  </si>
  <si>
    <t>J.Nytrová</t>
  </si>
  <si>
    <t>Schváleno dne:</t>
  </si>
  <si>
    <t>OBEC METYLOVICE</t>
  </si>
  <si>
    <t>RO č. 7</t>
  </si>
  <si>
    <t>Výdaje</t>
  </si>
  <si>
    <t>Příjmy</t>
  </si>
  <si>
    <t>ROZPOČET</t>
  </si>
  <si>
    <t xml:space="preserve">  2310  Pitná voda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</si>
</sst>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7.7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36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" fillId="0" borderId="0">
      <alignment horizontal="left" vertical="top" wrapText="1"/>
    </xf>
    <xf numFmtId="0" fontId="3" fillId="0" borderId="0">
      <alignment horizontal="left" vertical="top" wrapText="1"/>
    </xf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6" fillId="0" borderId="0" xfId="0" applyFont="1"/>
    <xf numFmtId="0" fontId="6" fillId="0" borderId="0" xfId="0" applyFont="1" applyFill="1"/>
    <xf numFmtId="0" fontId="7" fillId="2" borderId="1" xfId="1" applyFont="1" applyFill="1" applyBorder="1" applyAlignment="1" applyProtection="1">
      <alignment horizontal="center" vertical="center"/>
      <protection hidden="1"/>
    </xf>
    <xf numFmtId="4" fontId="8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10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9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2" fillId="2" borderId="1" xfId="1" applyFill="1" applyBorder="1" applyAlignment="1" applyProtection="1">
      <alignment horizontal="center" vertical="center" shrinkToFit="1"/>
      <protection hidden="1"/>
    </xf>
    <xf numFmtId="0" fontId="2" fillId="3" borderId="1" xfId="1" applyFont="1" applyFill="1" applyBorder="1" applyAlignment="1" applyProtection="1">
      <alignment horizontal="center" vertical="center" shrinkToFit="1"/>
      <protection hidden="1"/>
    </xf>
    <xf numFmtId="4" fontId="7" fillId="0" borderId="1" xfId="1" applyNumberFormat="1" applyFont="1" applyFill="1" applyBorder="1" applyAlignment="1" applyProtection="1">
      <protection hidden="1"/>
    </xf>
    <xf numFmtId="4" fontId="7" fillId="0" borderId="1" xfId="1" applyNumberFormat="1" applyFont="1" applyFill="1" applyBorder="1" applyAlignment="1" applyProtection="1">
      <alignment shrinkToFit="1"/>
      <protection hidden="1"/>
    </xf>
    <xf numFmtId="4" fontId="12" fillId="0" borderId="1" xfId="1" applyNumberFormat="1" applyFont="1" applyFill="1" applyBorder="1" applyAlignment="1" applyProtection="1">
      <alignment shrinkToFit="1"/>
      <protection hidden="1"/>
    </xf>
    <xf numFmtId="0" fontId="7" fillId="0" borderId="1" xfId="1" applyFont="1" applyFill="1" applyBorder="1" applyAlignment="1" applyProtection="1">
      <alignment shrinkToFit="1"/>
      <protection locked="0"/>
    </xf>
    <xf numFmtId="4" fontId="2" fillId="0" borderId="1" xfId="1" applyNumberFormat="1" applyFill="1" applyBorder="1" applyAlignment="1" applyProtection="1">
      <protection hidden="1"/>
    </xf>
    <xf numFmtId="4" fontId="2" fillId="0" borderId="1" xfId="1" applyNumberFormat="1" applyFill="1" applyBorder="1" applyAlignment="1" applyProtection="1">
      <alignment shrinkToFit="1"/>
      <protection hidden="1"/>
    </xf>
    <xf numFmtId="4" fontId="2" fillId="0" borderId="1" xfId="1" applyNumberFormat="1" applyFill="1" applyBorder="1" applyAlignment="1" applyProtection="1">
      <alignment shrinkToFit="1"/>
      <protection locked="0" hidden="1"/>
    </xf>
    <xf numFmtId="4" fontId="13" fillId="0" borderId="1" xfId="1" applyNumberFormat="1" applyFont="1" applyFill="1" applyBorder="1" applyAlignment="1" applyProtection="1">
      <alignment shrinkToFit="1"/>
      <protection hidden="1"/>
    </xf>
    <xf numFmtId="0" fontId="2" fillId="0" borderId="1" xfId="1" applyFont="1" applyFill="1" applyBorder="1" applyAlignment="1" applyProtection="1">
      <alignment shrinkToFit="1"/>
      <protection locked="0"/>
    </xf>
    <xf numFmtId="4" fontId="7" fillId="0" borderId="1" xfId="1" applyNumberFormat="1" applyFont="1" applyFill="1" applyBorder="1" applyAlignment="1" applyProtection="1">
      <alignment shrinkToFit="1"/>
      <protection locked="0" hidden="1"/>
    </xf>
    <xf numFmtId="43" fontId="0" fillId="0" borderId="0" xfId="12" applyFont="1"/>
    <xf numFmtId="14" fontId="0" fillId="0" borderId="0" xfId="0" applyNumberFormat="1"/>
  </cellXfs>
  <cellStyles count="13">
    <cellStyle name="Čárka" xfId="12" builtinId="3"/>
    <cellStyle name="Hypertextový odkaz 2" xfId="3"/>
    <cellStyle name="Normální" xfId="0" builtinId="0"/>
    <cellStyle name="normální 2" xfId="1"/>
    <cellStyle name="normální 3" xfId="6"/>
    <cellStyle name="normální 3 2" xfId="7"/>
    <cellStyle name="normální 3 2 2" xfId="8"/>
    <cellStyle name="normální 3 2 3" xfId="2"/>
    <cellStyle name="normální 4" xfId="5"/>
    <cellStyle name="normální 5" xfId="9"/>
    <cellStyle name="normální 6" xfId="4"/>
    <cellStyle name="normální 7" xfId="10"/>
    <cellStyle name="Normální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3</xdr:row>
          <xdr:rowOff>0</xdr:rowOff>
        </xdr:from>
        <xdr:to>
          <xdr:col>6</xdr:col>
          <xdr:colOff>628650</xdr:colOff>
          <xdr:row>3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cs-CZ" sz="3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O/GORISS/PROG/mis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TOVÉ ZMĚNY zal"/>
      <sheetName val="Fin_vyd-1"/>
      <sheetName val="uprROZPvyd"/>
      <sheetName val="uprROZPprij"/>
      <sheetName val="Fin_vyd-2"/>
      <sheetName val="Fin_prij-1"/>
      <sheetName val="Fin_prij-2"/>
      <sheetName val="ROZPOČET_prij_arch"/>
      <sheetName val="ROZPOČET_VYD_arch"/>
      <sheetName val="ROZPOČET_VYD"/>
      <sheetName val="ROZPOČET_prij"/>
      <sheetName val="tiskZmeny"/>
      <sheetName val="Novy_ROZPOČET_VYD"/>
      <sheetName val="Novy_ROZPOČET_prij"/>
      <sheetName val="Fin_vyd-1 (2)"/>
      <sheetName val="LIST9TiskRozpVYD"/>
      <sheetName val="zrus1p"/>
      <sheetName val="zreus2v"/>
      <sheetName val="menu starosta 4"/>
      <sheetName val="VYcelý rok - 1"/>
      <sheetName val="PRIcelý rok - 1"/>
      <sheetName val="PRIcelý rok - 2"/>
      <sheetName val="VYcelý rok - 2"/>
      <sheetName val="seznam"/>
      <sheetName val="přek_kap_vyd1"/>
      <sheetName val="ROZPOČTOVÉ ZMĚNY"/>
      <sheetName val="ROZPOČTOVÉ ZMĚNY pro NovRozp"/>
      <sheetName val="ROZPOČET_prij star"/>
      <sheetName val="rozpoctovy_vyhled"/>
      <sheetName val="HELP 2"/>
      <sheetName val="LIST9TiskRozp"/>
      <sheetName val="starosta"/>
      <sheetName val="Novy_ROZPOČET_prij stary"/>
      <sheetName val="NastaveniExportuDavky"/>
      <sheetName val="POPIS3A"/>
      <sheetName val="FIN_prij"/>
      <sheetName val="FIN_VYD (2)"/>
      <sheetName val="bil_meziroc_SPOJ (2)"/>
      <sheetName val="bil_meziroc_SPOJ"/>
      <sheetName val="POPIS3"/>
      <sheetName val="FINKA"/>
      <sheetName val="tiskZmenyoRIG"/>
      <sheetName val="tiskZmenyZahlavi"/>
      <sheetName val="tiskk"/>
      <sheetName val="kniha koff orig"/>
      <sheetName val="graf5 (2)"/>
      <sheetName val="Graf6"/>
      <sheetName val="kniha koff"/>
      <sheetName val="cisODPA"/>
      <sheetName val="List2TiskRozp"/>
      <sheetName val="List1TiskRozp"/>
      <sheetName val="tiskZmenyOrigST"/>
      <sheetName val="FIN_VYD"/>
      <sheetName val="tisk"/>
      <sheetName val="přek_kap_prij1 (3)"/>
      <sheetName val="FIN_prij zal"/>
      <sheetName val="menu starosta"/>
      <sheetName val="menu starosta 3"/>
      <sheetName val="menu starosta 1"/>
      <sheetName val="graf5"/>
      <sheetName val="POPIS2"/>
      <sheetName val="uprRozpHelp"/>
      <sheetName val="kniha kdff"/>
      <sheetName val="kniha koff ven"/>
      <sheetName val="ORJpřek_kap_vyd1"/>
      <sheetName val="graf3"/>
      <sheetName val="graf1"/>
      <sheetName val="graf2"/>
      <sheetName val="graf4"/>
      <sheetName val="HELP"/>
      <sheetName val="List5"/>
      <sheetName val="HELPST"/>
      <sheetName val="menu Archiv"/>
      <sheetName val="tisk špatný"/>
      <sheetName val="upravyMISA"/>
      <sheetName val="tisk1"/>
      <sheetName val="prot_akt"/>
      <sheetName val="tvorba tabulky"/>
      <sheetName val="tvorba tabulky vzorce"/>
      <sheetName val="odpa2"/>
      <sheetName val="pol2"/>
      <sheetName val="protokol"/>
      <sheetName val="přek_kap_vyd1 (3)"/>
      <sheetName val="přek_kap_prij1"/>
      <sheetName val="hlavička starosta"/>
      <sheetName val="orig_prek_pol prij"/>
      <sheetName val="orig_prek_kap"/>
      <sheetName val="tabARCH"/>
      <sheetName val="BIL_SPOJ"/>
      <sheetName val="bil_meziroc"/>
      <sheetName val="tabSKUT"/>
      <sheetName val="VYB KRIT"/>
      <sheetName val="bat"/>
      <sheetName val="VYBKRIT12 orig"/>
      <sheetName val="VYBKRIT1"/>
      <sheetName val="VYBKRIT2"/>
      <sheetName val="cesta"/>
      <sheetName val="List3"/>
      <sheetName val="List4"/>
      <sheetName val="List1"/>
      <sheetName val="List7"/>
      <sheetName val="HelpRozp"/>
      <sheetName val="HelpTiskDoSoub"/>
      <sheetName val="cisPOL"/>
      <sheetName val="ODPA"/>
      <sheetName val="POL"/>
      <sheetName val="krok2"/>
      <sheetName val="import56"/>
      <sheetName val="TiskRozpNaVyveseni"/>
      <sheetName val="List2"/>
      <sheetName val="List6"/>
      <sheetName val="helpVYHLED"/>
      <sheetName val="helpUpravaR"/>
      <sheetName val="vendPRIJMY"/>
      <sheetName val="vendVydaje"/>
      <sheetName val="vendTISK"/>
      <sheetName val="vendVydaje (2)"/>
      <sheetName val="vendVydaje ORG"/>
      <sheetName val="CIS ORJ"/>
      <sheetName val="CIS ORG"/>
      <sheetName val="MEN"/>
      <sheetName val="menu5"/>
      <sheetName val="manualVend"/>
      <sheetName val="miso"/>
    </sheetNames>
    <definedNames>
      <definedName name="prijmyzpet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tabSelected="1" workbookViewId="0">
      <selection activeCell="F57" sqref="F57"/>
    </sheetView>
  </sheetViews>
  <sheetFormatPr defaultRowHeight="15" x14ac:dyDescent="0.25"/>
  <cols>
    <col min="1" max="1" width="16" customWidth="1"/>
    <col min="2" max="2" width="43.5703125" customWidth="1"/>
    <col min="3" max="3" width="17.5703125" customWidth="1"/>
    <col min="4" max="4" width="17.7109375" customWidth="1"/>
    <col min="5" max="5" width="17.5703125" customWidth="1"/>
    <col min="6" max="6" width="21.140625" customWidth="1"/>
    <col min="7" max="7" width="38.42578125" customWidth="1"/>
    <col min="14" max="14" width="9.140625" style="1"/>
  </cols>
  <sheetData>
    <row r="1" spans="1:14" x14ac:dyDescent="0.25">
      <c r="B1" t="s">
        <v>119</v>
      </c>
      <c r="C1" t="s">
        <v>120</v>
      </c>
    </row>
    <row r="3" spans="1:14" x14ac:dyDescent="0.25">
      <c r="A3" t="s">
        <v>122</v>
      </c>
    </row>
    <row r="4" spans="1:14" ht="15.75" x14ac:dyDescent="0.25">
      <c r="A4" s="4" t="s">
        <v>0</v>
      </c>
      <c r="B4" s="5" t="s">
        <v>1</v>
      </c>
      <c r="C4" s="5" t="s">
        <v>123</v>
      </c>
      <c r="D4" s="6" t="s">
        <v>25</v>
      </c>
      <c r="E4" s="7" t="s">
        <v>23</v>
      </c>
      <c r="F4" s="8" t="s">
        <v>24</v>
      </c>
      <c r="G4" s="9" t="s">
        <v>26</v>
      </c>
      <c r="N4"/>
    </row>
    <row r="5" spans="1:14" x14ac:dyDescent="0.25">
      <c r="A5" s="14"/>
      <c r="B5" s="14" t="s">
        <v>2</v>
      </c>
      <c r="C5" s="15">
        <v>4000000</v>
      </c>
      <c r="D5" s="16"/>
      <c r="E5" s="15">
        <v>4000000</v>
      </c>
      <c r="F5" s="15">
        <v>2921157.94</v>
      </c>
      <c r="G5" s="18"/>
    </row>
    <row r="6" spans="1:14" x14ac:dyDescent="0.25">
      <c r="A6" s="14"/>
      <c r="B6" s="14" t="s">
        <v>3</v>
      </c>
      <c r="C6" s="15">
        <v>105000</v>
      </c>
      <c r="D6" s="16"/>
      <c r="E6" s="15">
        <v>105000</v>
      </c>
      <c r="F6" s="15">
        <v>211915.53</v>
      </c>
      <c r="G6" s="18"/>
    </row>
    <row r="7" spans="1:14" x14ac:dyDescent="0.25">
      <c r="A7" s="14"/>
      <c r="B7" s="14" t="s">
        <v>4</v>
      </c>
      <c r="C7" s="15">
        <v>500000</v>
      </c>
      <c r="D7" s="16"/>
      <c r="E7" s="15">
        <v>500000</v>
      </c>
      <c r="F7" s="15">
        <v>683146.88</v>
      </c>
      <c r="G7" s="18"/>
    </row>
    <row r="8" spans="1:14" x14ac:dyDescent="0.25">
      <c r="A8" s="14"/>
      <c r="B8" s="14" t="s">
        <v>5</v>
      </c>
      <c r="C8" s="15">
        <v>4500000</v>
      </c>
      <c r="D8" s="16"/>
      <c r="E8" s="15">
        <v>4500000</v>
      </c>
      <c r="F8" s="15">
        <v>6035838.9199999999</v>
      </c>
      <c r="G8" s="18"/>
    </row>
    <row r="9" spans="1:14" x14ac:dyDescent="0.25">
      <c r="A9" s="14"/>
      <c r="B9" s="14" t="s">
        <v>6</v>
      </c>
      <c r="C9" s="15">
        <v>329460</v>
      </c>
      <c r="D9" s="16"/>
      <c r="E9" s="15">
        <v>329460</v>
      </c>
      <c r="F9" s="15">
        <v>329460</v>
      </c>
      <c r="G9" s="18"/>
    </row>
    <row r="10" spans="1:14" x14ac:dyDescent="0.25">
      <c r="A10" s="14"/>
      <c r="B10" s="14" t="s">
        <v>7</v>
      </c>
      <c r="C10" s="15">
        <v>13000000</v>
      </c>
      <c r="D10" s="16"/>
      <c r="E10" s="15">
        <v>13000000</v>
      </c>
      <c r="F10" s="15">
        <v>9307872</v>
      </c>
      <c r="G10" s="18"/>
    </row>
    <row r="11" spans="1:14" x14ac:dyDescent="0.25">
      <c r="A11" s="14"/>
      <c r="B11" s="14" t="s">
        <v>8</v>
      </c>
      <c r="C11" s="15">
        <v>38000</v>
      </c>
      <c r="D11" s="16"/>
      <c r="E11" s="15">
        <v>38000</v>
      </c>
      <c r="F11" s="15">
        <v>40680</v>
      </c>
      <c r="G11" s="18"/>
    </row>
    <row r="12" spans="1:14" x14ac:dyDescent="0.25">
      <c r="A12" s="14"/>
      <c r="B12" s="14" t="s">
        <v>9</v>
      </c>
      <c r="C12" s="15">
        <v>15000</v>
      </c>
      <c r="D12" s="16"/>
      <c r="E12" s="15">
        <v>15000</v>
      </c>
      <c r="F12" s="15">
        <v>11340</v>
      </c>
      <c r="G12" s="18"/>
    </row>
    <row r="13" spans="1:14" x14ac:dyDescent="0.25">
      <c r="A13" s="14"/>
      <c r="B13" s="14" t="s">
        <v>10</v>
      </c>
      <c r="C13" s="15">
        <v>8000</v>
      </c>
      <c r="D13" s="16"/>
      <c r="E13" s="15">
        <v>8000</v>
      </c>
      <c r="F13" s="15">
        <v>1740</v>
      </c>
      <c r="G13" s="18"/>
    </row>
    <row r="14" spans="1:14" x14ac:dyDescent="0.25">
      <c r="A14" s="14"/>
      <c r="B14" s="14" t="s">
        <v>11</v>
      </c>
      <c r="C14" s="15">
        <v>1140000</v>
      </c>
      <c r="D14" s="16"/>
      <c r="E14" s="15">
        <v>1140000</v>
      </c>
      <c r="F14" s="15">
        <v>1154650</v>
      </c>
      <c r="G14" s="18"/>
    </row>
    <row r="15" spans="1:14" x14ac:dyDescent="0.25">
      <c r="A15" s="14"/>
      <c r="B15" s="14" t="s">
        <v>12</v>
      </c>
      <c r="C15" s="15">
        <v>15000</v>
      </c>
      <c r="D15" s="16"/>
      <c r="E15" s="15">
        <v>15000</v>
      </c>
      <c r="F15" s="15">
        <v>8900</v>
      </c>
      <c r="G15" s="18"/>
    </row>
    <row r="16" spans="1:14" x14ac:dyDescent="0.25">
      <c r="A16" s="14"/>
      <c r="B16" s="14" t="s">
        <v>13</v>
      </c>
      <c r="C16" s="15">
        <v>140000</v>
      </c>
      <c r="D16" s="16"/>
      <c r="E16" s="15">
        <v>140000</v>
      </c>
      <c r="F16" s="15">
        <v>123886.76</v>
      </c>
      <c r="G16" s="18"/>
    </row>
    <row r="17" spans="1:23" x14ac:dyDescent="0.25">
      <c r="A17" s="14"/>
      <c r="B17" s="14" t="s">
        <v>14</v>
      </c>
      <c r="C17" s="15">
        <v>590000</v>
      </c>
      <c r="D17" s="16"/>
      <c r="E17" s="15">
        <v>590000</v>
      </c>
      <c r="F17" s="15">
        <v>577176.71</v>
      </c>
      <c r="G17" s="18"/>
    </row>
    <row r="18" spans="1:23" x14ac:dyDescent="0.25">
      <c r="A18" s="14"/>
      <c r="B18" s="14" t="s">
        <v>15</v>
      </c>
      <c r="C18" s="15">
        <v>490000</v>
      </c>
      <c r="D18" s="16"/>
      <c r="E18" s="15">
        <v>490000</v>
      </c>
      <c r="F18" s="15">
        <v>0</v>
      </c>
      <c r="G18" s="18"/>
    </row>
    <row r="19" spans="1:23" x14ac:dyDescent="0.25">
      <c r="A19" s="14"/>
      <c r="B19" s="14" t="s">
        <v>16</v>
      </c>
      <c r="C19" s="15">
        <v>196000</v>
      </c>
      <c r="D19" s="16"/>
      <c r="E19" s="15">
        <v>196000</v>
      </c>
      <c r="F19" s="15">
        <v>145000</v>
      </c>
      <c r="G19" s="18"/>
    </row>
    <row r="20" spans="1:23" x14ac:dyDescent="0.25">
      <c r="A20" s="14"/>
      <c r="B20" s="14" t="s">
        <v>17</v>
      </c>
      <c r="C20" s="15">
        <v>0</v>
      </c>
      <c r="D20" s="16"/>
      <c r="E20" s="15">
        <v>0</v>
      </c>
      <c r="F20" s="15">
        <v>49089.18</v>
      </c>
      <c r="G20" s="18"/>
    </row>
    <row r="21" spans="1:23" x14ac:dyDescent="0.25">
      <c r="A21" s="14"/>
      <c r="B21" s="14" t="s">
        <v>18</v>
      </c>
      <c r="C21" s="15">
        <v>428000</v>
      </c>
      <c r="D21" s="16"/>
      <c r="E21" s="15">
        <v>428000</v>
      </c>
      <c r="F21" s="15">
        <v>249669</v>
      </c>
      <c r="G21" s="18"/>
    </row>
    <row r="22" spans="1:23" x14ac:dyDescent="0.25">
      <c r="A22" s="14"/>
      <c r="B22" s="14" t="s">
        <v>19</v>
      </c>
      <c r="C22" s="15">
        <v>1155947</v>
      </c>
      <c r="D22" s="16"/>
      <c r="E22" s="15">
        <v>1155947</v>
      </c>
      <c r="F22" s="15">
        <v>1155947</v>
      </c>
      <c r="G22" s="18"/>
    </row>
    <row r="23" spans="1:23" x14ac:dyDescent="0.25">
      <c r="A23" s="14"/>
      <c r="B23" s="14" t="s">
        <v>20</v>
      </c>
      <c r="C23" s="15">
        <v>0</v>
      </c>
      <c r="D23" s="16">
        <v>908846</v>
      </c>
      <c r="E23" s="15">
        <v>908846</v>
      </c>
      <c r="F23" s="15">
        <v>908846</v>
      </c>
      <c r="G23" s="18" t="s">
        <v>27</v>
      </c>
    </row>
    <row r="24" spans="1:23" x14ac:dyDescent="0.25">
      <c r="A24" s="14"/>
      <c r="B24" s="14" t="s">
        <v>21</v>
      </c>
      <c r="C24" s="15">
        <v>2250000</v>
      </c>
      <c r="D24" s="16">
        <v>80000</v>
      </c>
      <c r="E24" s="15">
        <v>2330000</v>
      </c>
      <c r="F24" s="15">
        <v>2330000</v>
      </c>
      <c r="G24" s="18" t="s">
        <v>28</v>
      </c>
    </row>
    <row r="25" spans="1:23" x14ac:dyDescent="0.25">
      <c r="A25" s="10" t="s">
        <v>22</v>
      </c>
      <c r="B25" s="10"/>
      <c r="C25" s="11">
        <v>28900407</v>
      </c>
      <c r="D25" s="11">
        <v>988846</v>
      </c>
      <c r="E25" s="11">
        <v>29889253</v>
      </c>
      <c r="F25" s="11">
        <f>SUM(F5:F24)</f>
        <v>26246315.920000002</v>
      </c>
      <c r="G25" s="13" t="s">
        <v>27</v>
      </c>
      <c r="H25" s="2"/>
      <c r="I25" s="2"/>
      <c r="J25" s="2"/>
      <c r="K25" s="2"/>
      <c r="L25" s="2"/>
      <c r="M25" s="2"/>
      <c r="N25" s="3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10" t="s">
        <v>29</v>
      </c>
      <c r="B26" s="10"/>
      <c r="C26" s="11">
        <v>45000</v>
      </c>
      <c r="D26" s="11" t="s">
        <v>30</v>
      </c>
      <c r="E26" s="11">
        <v>45000</v>
      </c>
      <c r="F26" s="11">
        <v>29450</v>
      </c>
      <c r="G26" s="13"/>
      <c r="H26" s="2"/>
      <c r="I26" s="2"/>
      <c r="J26" s="2"/>
      <c r="K26" s="2"/>
      <c r="L26" s="2"/>
      <c r="M26" s="2"/>
      <c r="N26" s="3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10" t="s">
        <v>31</v>
      </c>
      <c r="B27" s="10"/>
      <c r="C27" s="11">
        <v>40000</v>
      </c>
      <c r="D27" s="11" t="s">
        <v>30</v>
      </c>
      <c r="E27" s="11">
        <v>40000</v>
      </c>
      <c r="F27" s="11">
        <v>8474</v>
      </c>
      <c r="G27" s="13"/>
      <c r="H27" s="2"/>
      <c r="I27" s="2"/>
      <c r="J27" s="2"/>
      <c r="K27" s="2"/>
      <c r="L27" s="2"/>
      <c r="M27" s="2"/>
      <c r="N27" s="3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14"/>
      <c r="B28" s="14" t="s">
        <v>32</v>
      </c>
      <c r="C28" s="15">
        <v>0</v>
      </c>
      <c r="D28" s="16">
        <v>154092</v>
      </c>
      <c r="E28" s="15">
        <v>154092</v>
      </c>
      <c r="F28" s="15">
        <v>154092</v>
      </c>
      <c r="G28" s="18" t="s">
        <v>34</v>
      </c>
    </row>
    <row r="29" spans="1:23" x14ac:dyDescent="0.25">
      <c r="A29" s="10" t="s">
        <v>33</v>
      </c>
      <c r="B29" s="10"/>
      <c r="C29" s="11">
        <v>0</v>
      </c>
      <c r="D29" s="11">
        <v>154092</v>
      </c>
      <c r="E29" s="11">
        <v>154092</v>
      </c>
      <c r="F29" s="11">
        <f>SUM(F28)</f>
        <v>154092</v>
      </c>
      <c r="G29" s="13" t="s">
        <v>34</v>
      </c>
      <c r="H29" s="2"/>
      <c r="I29" s="2"/>
      <c r="J29" s="2"/>
      <c r="K29" s="2"/>
      <c r="L29" s="2"/>
      <c r="M29" s="2"/>
      <c r="N29" s="3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10" t="s">
        <v>124</v>
      </c>
      <c r="B30" s="10"/>
      <c r="C30" s="11">
        <v>15000</v>
      </c>
      <c r="D30" s="11"/>
      <c r="E30" s="11">
        <v>15000</v>
      </c>
      <c r="F30" s="11">
        <v>15973</v>
      </c>
      <c r="G30" s="13"/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10" t="s">
        <v>35</v>
      </c>
      <c r="B31" s="10"/>
      <c r="C31" s="11">
        <v>25000</v>
      </c>
      <c r="D31" s="11" t="s">
        <v>30</v>
      </c>
      <c r="E31" s="11">
        <v>25000</v>
      </c>
      <c r="F31" s="11">
        <v>19372</v>
      </c>
      <c r="G31" s="13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10" t="s">
        <v>36</v>
      </c>
      <c r="B32" s="10"/>
      <c r="C32" s="11">
        <v>80230</v>
      </c>
      <c r="D32" s="11" t="s">
        <v>30</v>
      </c>
      <c r="E32" s="11">
        <v>80230</v>
      </c>
      <c r="F32" s="11">
        <v>80230</v>
      </c>
      <c r="G32" s="13"/>
      <c r="H32" s="2"/>
      <c r="I32" s="2"/>
      <c r="J32" s="2"/>
      <c r="K32" s="2"/>
      <c r="L32" s="2"/>
      <c r="M32" s="2"/>
      <c r="N32" s="3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10" t="s">
        <v>37</v>
      </c>
      <c r="B33" s="10"/>
      <c r="C33" s="11">
        <v>7500</v>
      </c>
      <c r="D33" s="11" t="s">
        <v>30</v>
      </c>
      <c r="E33" s="11">
        <v>7500</v>
      </c>
      <c r="F33" s="11">
        <v>8400</v>
      </c>
      <c r="G33" s="13"/>
      <c r="H33" s="2"/>
      <c r="I33" s="2"/>
      <c r="J33" s="2"/>
      <c r="K33" s="2"/>
      <c r="L33" s="2"/>
      <c r="M33" s="2"/>
      <c r="N33" s="3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10" t="s">
        <v>38</v>
      </c>
      <c r="B34" s="10"/>
      <c r="C34" s="11">
        <v>500</v>
      </c>
      <c r="D34" s="11" t="s">
        <v>30</v>
      </c>
      <c r="E34" s="11">
        <v>500</v>
      </c>
      <c r="F34" s="11">
        <v>4285</v>
      </c>
      <c r="G34" s="13"/>
      <c r="H34" s="2"/>
      <c r="I34" s="2"/>
      <c r="J34" s="2"/>
      <c r="K34" s="2"/>
      <c r="L34" s="2"/>
      <c r="M34" s="2"/>
      <c r="N34" s="3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10" t="s">
        <v>39</v>
      </c>
      <c r="B35" s="10"/>
      <c r="C35" s="11">
        <v>1000</v>
      </c>
      <c r="D35" s="11" t="s">
        <v>30</v>
      </c>
      <c r="E35" s="11">
        <v>1000</v>
      </c>
      <c r="F35" s="11">
        <v>2562</v>
      </c>
      <c r="G35" s="13"/>
      <c r="H35" s="2"/>
      <c r="I35" s="2"/>
      <c r="J35" s="2"/>
      <c r="K35" s="2"/>
      <c r="L35" s="2"/>
      <c r="M35" s="2"/>
      <c r="N35" s="3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10" t="s">
        <v>40</v>
      </c>
      <c r="B36" s="10"/>
      <c r="C36" s="11">
        <v>53000</v>
      </c>
      <c r="D36" s="11" t="s">
        <v>30</v>
      </c>
      <c r="E36" s="11">
        <v>53000</v>
      </c>
      <c r="F36" s="11">
        <v>40091</v>
      </c>
      <c r="G36" s="13"/>
      <c r="H36" s="2"/>
      <c r="I36" s="2"/>
      <c r="J36" s="2"/>
      <c r="K36" s="2"/>
      <c r="L36" s="2"/>
      <c r="M36" s="2"/>
      <c r="N36" s="3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10" t="s">
        <v>41</v>
      </c>
      <c r="B37" s="10"/>
      <c r="C37" s="11">
        <v>4000</v>
      </c>
      <c r="D37" s="11" t="s">
        <v>30</v>
      </c>
      <c r="E37" s="11">
        <v>4000</v>
      </c>
      <c r="F37" s="11">
        <v>2640</v>
      </c>
      <c r="G37" s="13"/>
      <c r="H37" s="2"/>
      <c r="I37" s="2"/>
      <c r="J37" s="2"/>
      <c r="K37" s="2"/>
      <c r="L37" s="2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10" t="s">
        <v>42</v>
      </c>
      <c r="B38" s="10"/>
      <c r="C38" s="11">
        <v>8000</v>
      </c>
      <c r="D38" s="11" t="s">
        <v>30</v>
      </c>
      <c r="E38" s="11">
        <v>8000</v>
      </c>
      <c r="F38" s="11">
        <v>4282.5</v>
      </c>
      <c r="G38" s="13"/>
      <c r="H38" s="2"/>
      <c r="I38" s="2"/>
      <c r="J38" s="2"/>
      <c r="K38" s="2"/>
      <c r="L38" s="2"/>
      <c r="M38" s="2"/>
      <c r="N38" s="3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10" t="s">
        <v>43</v>
      </c>
      <c r="B39" s="10"/>
      <c r="C39" s="11">
        <v>0</v>
      </c>
      <c r="D39" s="11" t="s">
        <v>30</v>
      </c>
      <c r="E39" s="11">
        <v>0</v>
      </c>
      <c r="F39" s="11">
        <v>23912</v>
      </c>
      <c r="G39" s="13"/>
      <c r="H39" s="2"/>
      <c r="I39" s="2"/>
      <c r="J39" s="2"/>
      <c r="K39" s="2"/>
      <c r="L39" s="2"/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10" t="s">
        <v>44</v>
      </c>
      <c r="B40" s="10"/>
      <c r="C40" s="11">
        <v>7500</v>
      </c>
      <c r="D40" s="11" t="s">
        <v>30</v>
      </c>
      <c r="E40" s="11">
        <v>7500</v>
      </c>
      <c r="F40" s="11">
        <v>22000</v>
      </c>
      <c r="G40" s="13"/>
      <c r="H40" s="2"/>
      <c r="I40" s="2"/>
      <c r="J40" s="2"/>
      <c r="K40" s="2"/>
      <c r="L40" s="2"/>
      <c r="M40" s="2"/>
      <c r="N40" s="3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10" t="s">
        <v>45</v>
      </c>
      <c r="B41" s="10"/>
      <c r="C41" s="11">
        <v>0</v>
      </c>
      <c r="D41" s="11" t="s">
        <v>30</v>
      </c>
      <c r="E41" s="11">
        <v>0</v>
      </c>
      <c r="F41" s="11">
        <v>1800</v>
      </c>
      <c r="G41" s="13"/>
      <c r="H41" s="2"/>
      <c r="I41" s="2"/>
      <c r="J41" s="2"/>
      <c r="K41" s="2"/>
      <c r="L41" s="2"/>
      <c r="M41" s="2"/>
      <c r="N41" s="3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10" t="s">
        <v>46</v>
      </c>
      <c r="B42" s="10"/>
      <c r="C42" s="11">
        <v>368000</v>
      </c>
      <c r="D42" s="11" t="s">
        <v>30</v>
      </c>
      <c r="E42" s="11">
        <v>368000</v>
      </c>
      <c r="F42" s="11">
        <v>224046</v>
      </c>
      <c r="G42" s="13"/>
      <c r="H42" s="2"/>
      <c r="I42" s="2"/>
      <c r="J42" s="2"/>
      <c r="K42" s="2"/>
      <c r="L42" s="2"/>
      <c r="M42" s="2"/>
      <c r="N42" s="3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10" t="s">
        <v>47</v>
      </c>
      <c r="B43" s="10"/>
      <c r="C43" s="11">
        <v>730000</v>
      </c>
      <c r="D43" s="11" t="s">
        <v>30</v>
      </c>
      <c r="E43" s="11">
        <v>730000</v>
      </c>
      <c r="F43" s="11">
        <v>714232.74</v>
      </c>
      <c r="G43" s="13"/>
      <c r="H43" s="2"/>
      <c r="I43" s="2"/>
      <c r="J43" s="2"/>
      <c r="K43" s="2"/>
      <c r="L43" s="2"/>
      <c r="M43" s="2"/>
      <c r="N43" s="3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10" t="s">
        <v>48</v>
      </c>
      <c r="B44" s="10"/>
      <c r="C44" s="11">
        <v>80000</v>
      </c>
      <c r="D44" s="11" t="s">
        <v>30</v>
      </c>
      <c r="E44" s="11">
        <v>80000</v>
      </c>
      <c r="F44" s="11">
        <v>3280</v>
      </c>
      <c r="G44" s="13"/>
      <c r="H44" s="2"/>
      <c r="I44" s="2"/>
      <c r="J44" s="2"/>
      <c r="K44" s="2"/>
      <c r="L44" s="2"/>
      <c r="M44" s="2"/>
      <c r="N44" s="3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10" t="s">
        <v>49</v>
      </c>
      <c r="B45" s="10"/>
      <c r="C45" s="11">
        <v>2500</v>
      </c>
      <c r="D45" s="11" t="s">
        <v>30</v>
      </c>
      <c r="E45" s="11">
        <v>2500</v>
      </c>
      <c r="F45" s="11">
        <v>1500</v>
      </c>
      <c r="G45" s="13"/>
      <c r="H45" s="2"/>
      <c r="I45" s="2"/>
      <c r="J45" s="2"/>
      <c r="K45" s="2"/>
      <c r="L45" s="2"/>
      <c r="M45" s="2"/>
      <c r="N45" s="3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10" t="s">
        <v>50</v>
      </c>
      <c r="B46" s="10"/>
      <c r="C46" s="11">
        <v>225000</v>
      </c>
      <c r="D46" s="11" t="s">
        <v>30</v>
      </c>
      <c r="E46" s="11">
        <v>225000</v>
      </c>
      <c r="F46" s="11">
        <v>0</v>
      </c>
      <c r="G46" s="13"/>
      <c r="H46" s="2"/>
      <c r="I46" s="2"/>
      <c r="J46" s="2"/>
      <c r="K46" s="2"/>
      <c r="L46" s="2"/>
      <c r="M46" s="2"/>
      <c r="N46" s="3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10" t="s">
        <v>51</v>
      </c>
      <c r="B47" s="10"/>
      <c r="C47" s="11">
        <v>40000</v>
      </c>
      <c r="D47" s="11" t="s">
        <v>30</v>
      </c>
      <c r="E47" s="11">
        <v>40000</v>
      </c>
      <c r="F47" s="11">
        <v>42911</v>
      </c>
      <c r="G47" s="13"/>
      <c r="H47" s="2"/>
      <c r="I47" s="2"/>
      <c r="J47" s="2"/>
      <c r="K47" s="2"/>
      <c r="L47" s="2"/>
      <c r="M47" s="2"/>
      <c r="N47" s="3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10" t="s">
        <v>52</v>
      </c>
      <c r="B48" s="10"/>
      <c r="C48" s="11">
        <v>130000</v>
      </c>
      <c r="D48" s="11" t="s">
        <v>30</v>
      </c>
      <c r="E48" s="11">
        <v>130000</v>
      </c>
      <c r="F48" s="11">
        <v>134685.26</v>
      </c>
      <c r="G48" s="13"/>
      <c r="H48" s="2"/>
      <c r="I48" s="2"/>
      <c r="J48" s="2"/>
      <c r="K48" s="2"/>
      <c r="L48" s="2"/>
      <c r="M48" s="2"/>
      <c r="N48" s="3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10" t="s">
        <v>53</v>
      </c>
      <c r="B49" s="10"/>
      <c r="C49" s="11">
        <v>0</v>
      </c>
      <c r="D49" s="11" t="s">
        <v>30</v>
      </c>
      <c r="E49" s="11">
        <v>0</v>
      </c>
      <c r="F49" s="11">
        <v>550</v>
      </c>
      <c r="G49" s="13"/>
      <c r="H49" s="2"/>
      <c r="I49" s="2"/>
      <c r="J49" s="2"/>
      <c r="K49" s="2"/>
      <c r="L49" s="2"/>
      <c r="M49" s="2"/>
      <c r="N49" s="3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10" t="s">
        <v>54</v>
      </c>
      <c r="B50" s="10"/>
      <c r="C50" s="11">
        <v>345000</v>
      </c>
      <c r="D50" s="11" t="s">
        <v>30</v>
      </c>
      <c r="E50" s="11">
        <v>345000</v>
      </c>
      <c r="F50" s="11">
        <v>371982.32</v>
      </c>
      <c r="G50" s="13"/>
      <c r="H50" s="2"/>
      <c r="I50" s="2"/>
      <c r="J50" s="2"/>
      <c r="K50" s="2"/>
      <c r="L50" s="2"/>
      <c r="M50" s="2"/>
      <c r="N50" s="3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10" t="s">
        <v>55</v>
      </c>
      <c r="B51" s="10"/>
      <c r="C51" s="11">
        <v>37000</v>
      </c>
      <c r="D51" s="11" t="s">
        <v>30</v>
      </c>
      <c r="E51" s="11">
        <v>37000</v>
      </c>
      <c r="F51" s="11">
        <v>21047</v>
      </c>
      <c r="G51" s="13"/>
      <c r="H51" s="2"/>
      <c r="I51" s="2"/>
      <c r="J51" s="2"/>
      <c r="K51" s="2"/>
      <c r="L51" s="2"/>
      <c r="M51" s="2"/>
      <c r="N51" s="3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10" t="s">
        <v>56</v>
      </c>
      <c r="B52" s="10"/>
      <c r="C52" s="11">
        <v>10000</v>
      </c>
      <c r="D52" s="11" t="s">
        <v>30</v>
      </c>
      <c r="E52" s="11">
        <v>10000</v>
      </c>
      <c r="F52" s="11">
        <v>36054</v>
      </c>
      <c r="G52" s="13"/>
      <c r="H52" s="2"/>
      <c r="I52" s="2"/>
      <c r="J52" s="2"/>
      <c r="K52" s="2"/>
      <c r="L52" s="2"/>
      <c r="M52" s="2"/>
      <c r="N52" s="3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s="14"/>
      <c r="B53" s="14" t="s">
        <v>57</v>
      </c>
      <c r="C53" s="15">
        <v>200000</v>
      </c>
      <c r="D53" s="16">
        <v>237800</v>
      </c>
      <c r="E53" s="15">
        <v>437800</v>
      </c>
      <c r="F53" s="15">
        <v>437787.47</v>
      </c>
      <c r="G53" s="18" t="s">
        <v>59</v>
      </c>
    </row>
    <row r="54" spans="1:23" x14ac:dyDescent="0.25">
      <c r="A54" s="10" t="s">
        <v>58</v>
      </c>
      <c r="B54" s="10"/>
      <c r="C54" s="11">
        <v>200000</v>
      </c>
      <c r="D54" s="11">
        <v>237800</v>
      </c>
      <c r="E54" s="11">
        <v>437800</v>
      </c>
      <c r="F54" s="11">
        <f>SUM(F53)</f>
        <v>437787.47</v>
      </c>
      <c r="G54" s="13" t="s">
        <v>59</v>
      </c>
      <c r="H54" s="2"/>
      <c r="I54" s="2"/>
      <c r="J54" s="2"/>
      <c r="K54" s="2"/>
      <c r="L54" s="2"/>
      <c r="M54" s="2"/>
      <c r="N54" s="3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10" t="s">
        <v>60</v>
      </c>
      <c r="B55" s="10"/>
      <c r="C55" s="11">
        <v>0</v>
      </c>
      <c r="D55" s="11" t="s">
        <v>30</v>
      </c>
      <c r="E55" s="11">
        <v>0</v>
      </c>
      <c r="F55" s="11">
        <v>15754463.890000001</v>
      </c>
      <c r="G55" s="13"/>
      <c r="H55" s="2"/>
      <c r="I55" s="2"/>
      <c r="J55" s="2"/>
      <c r="K55" s="2"/>
      <c r="L55" s="2"/>
      <c r="M55" s="2"/>
      <c r="N55" s="3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10" t="s">
        <v>61</v>
      </c>
      <c r="B56" s="10"/>
      <c r="C56" s="11">
        <v>5000</v>
      </c>
      <c r="D56" s="11" t="s">
        <v>30</v>
      </c>
      <c r="E56" s="11">
        <v>5000</v>
      </c>
      <c r="F56" s="11">
        <v>1086</v>
      </c>
      <c r="G56" s="13"/>
      <c r="H56" s="2"/>
      <c r="I56" s="2"/>
      <c r="J56" s="2"/>
      <c r="K56" s="2"/>
      <c r="L56" s="2"/>
      <c r="M56" s="2"/>
      <c r="N56" s="3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10" t="s">
        <v>62</v>
      </c>
      <c r="B57" s="10"/>
      <c r="C57" s="11">
        <v>31359637</v>
      </c>
      <c r="D57" s="19">
        <v>1380738</v>
      </c>
      <c r="E57" s="11">
        <v>32740375</v>
      </c>
      <c r="F57" s="11">
        <v>44407492.490000002</v>
      </c>
      <c r="G57" s="13"/>
      <c r="H57" s="2"/>
      <c r="I57" s="2"/>
      <c r="J57" s="2"/>
      <c r="K57" s="2"/>
      <c r="L57" s="2"/>
      <c r="M57" s="2"/>
      <c r="N57" s="3"/>
      <c r="O57" s="2"/>
      <c r="P57" s="2"/>
      <c r="Q57" s="2"/>
      <c r="R57" s="2"/>
      <c r="S57" s="2"/>
      <c r="T57" s="2"/>
      <c r="U57" s="2"/>
      <c r="V57" s="2"/>
      <c r="W57" s="2"/>
    </row>
  </sheetData>
  <pageMargins left="0.7" right="0.7" top="0.78740157499999996" bottom="0.78740157499999996" header="0.3" footer="0.3"/>
  <pageSetup paperSize="9" scale="7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prijmyzpetFORM">
                <anchor moveWithCells="1" sizeWithCells="1">
                  <from>
                    <xdr:col>6</xdr:col>
                    <xdr:colOff>114300</xdr:colOff>
                    <xdr:row>3</xdr:row>
                    <xdr:rowOff>0</xdr:rowOff>
                  </from>
                  <to>
                    <xdr:col>6</xdr:col>
                    <xdr:colOff>628650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G79"/>
  <sheetViews>
    <sheetView topLeftCell="A38" workbookViewId="0">
      <selection activeCell="D70" sqref="D70"/>
    </sheetView>
  </sheetViews>
  <sheetFormatPr defaultRowHeight="15" x14ac:dyDescent="0.25"/>
  <cols>
    <col min="1" max="1" width="53" customWidth="1"/>
    <col min="2" max="2" width="41.7109375" customWidth="1"/>
    <col min="3" max="3" width="22.42578125" customWidth="1"/>
    <col min="4" max="4" width="17.5703125" customWidth="1"/>
    <col min="5" max="5" width="21.28515625" customWidth="1"/>
    <col min="6" max="6" width="17.28515625" customWidth="1"/>
    <col min="7" max="7" width="32.7109375" customWidth="1"/>
  </cols>
  <sheetData>
    <row r="1" spans="1:7" x14ac:dyDescent="0.25">
      <c r="B1" t="s">
        <v>119</v>
      </c>
      <c r="C1" t="s">
        <v>120</v>
      </c>
    </row>
    <row r="3" spans="1:7" x14ac:dyDescent="0.25">
      <c r="A3" t="s">
        <v>121</v>
      </c>
    </row>
    <row r="4" spans="1:7" ht="15.75" x14ac:dyDescent="0.25">
      <c r="A4" s="4" t="s">
        <v>0</v>
      </c>
      <c r="B4" s="5" t="s">
        <v>1</v>
      </c>
      <c r="C4" s="5" t="s">
        <v>123</v>
      </c>
      <c r="D4" s="6" t="s">
        <v>25</v>
      </c>
      <c r="E4" s="7" t="s">
        <v>23</v>
      </c>
      <c r="F4" s="8" t="s">
        <v>24</v>
      </c>
      <c r="G4" s="9" t="s">
        <v>26</v>
      </c>
    </row>
    <row r="5" spans="1:7" x14ac:dyDescent="0.25">
      <c r="A5" s="10" t="s">
        <v>63</v>
      </c>
      <c r="B5" s="10"/>
      <c r="C5" s="11">
        <v>10000</v>
      </c>
      <c r="D5" s="11" t="s">
        <v>30</v>
      </c>
      <c r="E5" s="12">
        <v>10000</v>
      </c>
      <c r="F5" s="11">
        <v>0</v>
      </c>
      <c r="G5" s="13"/>
    </row>
    <row r="6" spans="1:7" x14ac:dyDescent="0.25">
      <c r="A6" s="10" t="s">
        <v>64</v>
      </c>
      <c r="B6" s="10"/>
      <c r="C6" s="11">
        <v>12000</v>
      </c>
      <c r="D6" s="11" t="s">
        <v>30</v>
      </c>
      <c r="E6" s="12">
        <v>12000</v>
      </c>
      <c r="F6" s="11">
        <v>10385.4</v>
      </c>
      <c r="G6" s="13"/>
    </row>
    <row r="7" spans="1:7" x14ac:dyDescent="0.25">
      <c r="A7" s="10" t="s">
        <v>29</v>
      </c>
      <c r="B7" s="10"/>
      <c r="C7" s="11">
        <v>200000</v>
      </c>
      <c r="D7" s="11" t="s">
        <v>30</v>
      </c>
      <c r="E7" s="12">
        <v>200000</v>
      </c>
      <c r="F7" s="11">
        <v>89855.21</v>
      </c>
      <c r="G7" s="13"/>
    </row>
    <row r="8" spans="1:7" x14ac:dyDescent="0.25">
      <c r="A8" s="10" t="s">
        <v>65</v>
      </c>
      <c r="B8" s="10"/>
      <c r="C8" s="11">
        <v>10000</v>
      </c>
      <c r="D8" s="11" t="s">
        <v>30</v>
      </c>
      <c r="E8" s="12">
        <v>10000</v>
      </c>
      <c r="F8" s="11">
        <v>3942</v>
      </c>
      <c r="G8" s="13"/>
    </row>
    <row r="9" spans="1:7" x14ac:dyDescent="0.25">
      <c r="A9" s="10" t="s">
        <v>66</v>
      </c>
      <c r="B9" s="10"/>
      <c r="C9" s="11">
        <v>566000</v>
      </c>
      <c r="D9" s="11" t="s">
        <v>30</v>
      </c>
      <c r="E9" s="12">
        <v>566000</v>
      </c>
      <c r="F9" s="11">
        <v>350266.82</v>
      </c>
      <c r="G9" s="13"/>
    </row>
    <row r="10" spans="1:7" x14ac:dyDescent="0.25">
      <c r="A10" s="10" t="s">
        <v>33</v>
      </c>
      <c r="B10" s="10"/>
      <c r="C10" s="11">
        <v>570000</v>
      </c>
      <c r="D10" s="11" t="s">
        <v>30</v>
      </c>
      <c r="E10" s="12">
        <v>570000</v>
      </c>
      <c r="F10" s="11">
        <v>60590.3</v>
      </c>
      <c r="G10" s="13"/>
    </row>
    <row r="11" spans="1:7" x14ac:dyDescent="0.25">
      <c r="A11" s="10" t="s">
        <v>67</v>
      </c>
      <c r="B11" s="10"/>
      <c r="C11" s="11">
        <v>43000</v>
      </c>
      <c r="D11" s="11" t="s">
        <v>30</v>
      </c>
      <c r="E11" s="12">
        <v>43000</v>
      </c>
      <c r="F11" s="11">
        <v>0</v>
      </c>
      <c r="G11" s="13"/>
    </row>
    <row r="12" spans="1:7" x14ac:dyDescent="0.25">
      <c r="A12" s="10" t="s">
        <v>68</v>
      </c>
      <c r="B12" s="10"/>
      <c r="C12" s="11">
        <v>403000</v>
      </c>
      <c r="D12" s="11" t="s">
        <v>30</v>
      </c>
      <c r="E12" s="12">
        <v>403000</v>
      </c>
      <c r="F12" s="11">
        <v>394628</v>
      </c>
      <c r="G12" s="13"/>
    </row>
    <row r="13" spans="1:7" x14ac:dyDescent="0.25">
      <c r="A13" s="10" t="s">
        <v>69</v>
      </c>
      <c r="B13" s="10"/>
      <c r="C13" s="11">
        <v>215000</v>
      </c>
      <c r="D13" s="11" t="s">
        <v>30</v>
      </c>
      <c r="E13" s="12">
        <v>215000</v>
      </c>
      <c r="F13" s="11">
        <v>0</v>
      </c>
      <c r="G13" s="13"/>
    </row>
    <row r="14" spans="1:7" x14ac:dyDescent="0.25">
      <c r="A14" s="10" t="s">
        <v>35</v>
      </c>
      <c r="B14" s="10"/>
      <c r="C14" s="11">
        <v>11250000</v>
      </c>
      <c r="D14" s="11" t="s">
        <v>30</v>
      </c>
      <c r="E14" s="12">
        <v>11250000</v>
      </c>
      <c r="F14" s="11">
        <v>9846104.7899999991</v>
      </c>
      <c r="G14" s="13"/>
    </row>
    <row r="15" spans="1:7" x14ac:dyDescent="0.25">
      <c r="A15" s="14"/>
      <c r="B15" s="14" t="s">
        <v>70</v>
      </c>
      <c r="C15" s="15">
        <v>100000</v>
      </c>
      <c r="D15" s="16">
        <v>246000</v>
      </c>
      <c r="E15" s="17">
        <v>346000</v>
      </c>
      <c r="F15" s="15">
        <v>81230</v>
      </c>
      <c r="G15" s="18" t="s">
        <v>71</v>
      </c>
    </row>
    <row r="16" spans="1:7" x14ac:dyDescent="0.25">
      <c r="A16" s="14"/>
      <c r="B16" s="14" t="s">
        <v>72</v>
      </c>
      <c r="C16" s="15">
        <v>1700000</v>
      </c>
      <c r="D16" s="16"/>
      <c r="E16" s="17">
        <v>1700000</v>
      </c>
      <c r="F16" s="15">
        <v>991662</v>
      </c>
      <c r="G16" s="18"/>
    </row>
    <row r="17" spans="1:7" x14ac:dyDescent="0.25">
      <c r="A17" s="14"/>
      <c r="B17" s="14" t="s">
        <v>73</v>
      </c>
      <c r="C17" s="15">
        <v>3570000</v>
      </c>
      <c r="D17" s="16"/>
      <c r="E17" s="17">
        <v>3570000</v>
      </c>
      <c r="F17" s="15">
        <v>0</v>
      </c>
      <c r="G17" s="18"/>
    </row>
    <row r="18" spans="1:7" x14ac:dyDescent="0.25">
      <c r="A18" s="10" t="s">
        <v>36</v>
      </c>
      <c r="B18" s="10"/>
      <c r="C18" s="11">
        <v>6680947</v>
      </c>
      <c r="D18" s="11">
        <v>246000</v>
      </c>
      <c r="E18" s="12">
        <v>6926947</v>
      </c>
      <c r="F18" s="11">
        <v>2373644.11</v>
      </c>
      <c r="G18" s="13" t="s">
        <v>71</v>
      </c>
    </row>
    <row r="19" spans="1:7" x14ac:dyDescent="0.25">
      <c r="A19" s="10" t="s">
        <v>74</v>
      </c>
      <c r="B19" s="10"/>
      <c r="C19" s="11">
        <v>10000</v>
      </c>
      <c r="D19" s="11" t="s">
        <v>30</v>
      </c>
      <c r="E19" s="12">
        <v>10000</v>
      </c>
      <c r="F19" s="11">
        <v>10000</v>
      </c>
      <c r="G19" s="13"/>
    </row>
    <row r="20" spans="1:7" x14ac:dyDescent="0.25">
      <c r="A20" s="10" t="s">
        <v>37</v>
      </c>
      <c r="B20" s="10"/>
      <c r="C20" s="11">
        <v>28500</v>
      </c>
      <c r="D20" s="11" t="s">
        <v>30</v>
      </c>
      <c r="E20" s="12">
        <v>28500</v>
      </c>
      <c r="F20" s="11">
        <v>14236</v>
      </c>
      <c r="G20" s="13"/>
    </row>
    <row r="21" spans="1:7" x14ac:dyDescent="0.25">
      <c r="A21" s="10" t="s">
        <v>38</v>
      </c>
      <c r="B21" s="10"/>
      <c r="C21" s="11">
        <v>83000</v>
      </c>
      <c r="D21" s="11" t="s">
        <v>30</v>
      </c>
      <c r="E21" s="12">
        <v>83000</v>
      </c>
      <c r="F21" s="11">
        <v>13490.45</v>
      </c>
      <c r="G21" s="13"/>
    </row>
    <row r="22" spans="1:7" x14ac:dyDescent="0.25">
      <c r="A22" s="10" t="s">
        <v>39</v>
      </c>
      <c r="B22" s="10"/>
      <c r="C22" s="11">
        <v>144950</v>
      </c>
      <c r="D22" s="11" t="s">
        <v>30</v>
      </c>
      <c r="E22" s="12">
        <v>144950</v>
      </c>
      <c r="F22" s="11">
        <v>91530.64</v>
      </c>
      <c r="G22" s="13"/>
    </row>
    <row r="23" spans="1:7" x14ac:dyDescent="0.25">
      <c r="A23" s="10" t="s">
        <v>40</v>
      </c>
      <c r="B23" s="10"/>
      <c r="C23" s="11">
        <v>700000</v>
      </c>
      <c r="D23" s="11" t="s">
        <v>30</v>
      </c>
      <c r="E23" s="12">
        <v>700000</v>
      </c>
      <c r="F23" s="11">
        <v>230185.8</v>
      </c>
      <c r="G23" s="13"/>
    </row>
    <row r="24" spans="1:7" x14ac:dyDescent="0.25">
      <c r="A24" s="10" t="s">
        <v>75</v>
      </c>
      <c r="B24" s="10"/>
      <c r="C24" s="11">
        <v>95000</v>
      </c>
      <c r="D24" s="11" t="s">
        <v>30</v>
      </c>
      <c r="E24" s="12">
        <v>95000</v>
      </c>
      <c r="F24" s="11">
        <v>109497.28</v>
      </c>
      <c r="G24" s="13"/>
    </row>
    <row r="25" spans="1:7" x14ac:dyDescent="0.25">
      <c r="A25" s="10" t="s">
        <v>41</v>
      </c>
      <c r="B25" s="10"/>
      <c r="C25" s="11">
        <v>48500</v>
      </c>
      <c r="D25" s="11" t="s">
        <v>30</v>
      </c>
      <c r="E25" s="12">
        <v>48500</v>
      </c>
      <c r="F25" s="11">
        <v>6878.85</v>
      </c>
      <c r="G25" s="13"/>
    </row>
    <row r="26" spans="1:7" x14ac:dyDescent="0.25">
      <c r="A26" s="10" t="s">
        <v>42</v>
      </c>
      <c r="B26" s="10"/>
      <c r="C26" s="11">
        <v>222500</v>
      </c>
      <c r="D26" s="11" t="s">
        <v>30</v>
      </c>
      <c r="E26" s="12">
        <v>222500</v>
      </c>
      <c r="F26" s="11">
        <v>131233.20000000001</v>
      </c>
      <c r="G26" s="13"/>
    </row>
    <row r="27" spans="1:7" x14ac:dyDescent="0.25">
      <c r="A27" s="10" t="s">
        <v>76</v>
      </c>
      <c r="B27" s="10"/>
      <c r="C27" s="11">
        <v>25000</v>
      </c>
      <c r="D27" s="11" t="s">
        <v>30</v>
      </c>
      <c r="E27" s="12">
        <v>25000</v>
      </c>
      <c r="F27" s="11">
        <v>25000</v>
      </c>
      <c r="G27" s="13"/>
    </row>
    <row r="28" spans="1:7" x14ac:dyDescent="0.25">
      <c r="A28" s="10" t="s">
        <v>77</v>
      </c>
      <c r="B28" s="10"/>
      <c r="C28" s="11">
        <v>57500</v>
      </c>
      <c r="D28" s="11" t="s">
        <v>30</v>
      </c>
      <c r="E28" s="12">
        <v>57500</v>
      </c>
      <c r="F28" s="11">
        <v>53817.65</v>
      </c>
      <c r="G28" s="13"/>
    </row>
    <row r="29" spans="1:7" x14ac:dyDescent="0.25">
      <c r="A29" s="14"/>
      <c r="B29" s="14" t="s">
        <v>78</v>
      </c>
      <c r="C29" s="15">
        <v>1424200</v>
      </c>
      <c r="D29" s="16">
        <v>3900000</v>
      </c>
      <c r="E29" s="17">
        <v>5324200</v>
      </c>
      <c r="F29" s="15">
        <v>133186.67000000001</v>
      </c>
      <c r="G29" s="18" t="s">
        <v>79</v>
      </c>
    </row>
    <row r="30" spans="1:7" x14ac:dyDescent="0.25">
      <c r="A30" s="10" t="s">
        <v>43</v>
      </c>
      <c r="B30" s="10"/>
      <c r="C30" s="11">
        <v>2362700</v>
      </c>
      <c r="D30" s="11">
        <v>3900000</v>
      </c>
      <c r="E30" s="12">
        <v>6262700</v>
      </c>
      <c r="F30" s="11">
        <v>619487.82999999996</v>
      </c>
      <c r="G30" s="13" t="s">
        <v>79</v>
      </c>
    </row>
    <row r="31" spans="1:7" x14ac:dyDescent="0.25">
      <c r="A31" s="14"/>
      <c r="B31" s="14" t="s">
        <v>70</v>
      </c>
      <c r="C31" s="15">
        <v>10000</v>
      </c>
      <c r="D31" s="16">
        <v>70000</v>
      </c>
      <c r="E31" s="17">
        <v>80000</v>
      </c>
      <c r="F31" s="15">
        <v>80018</v>
      </c>
      <c r="G31" s="18" t="s">
        <v>80</v>
      </c>
    </row>
    <row r="32" spans="1:7" x14ac:dyDescent="0.25">
      <c r="A32" s="10" t="s">
        <v>44</v>
      </c>
      <c r="B32" s="10"/>
      <c r="C32" s="11">
        <v>438800</v>
      </c>
      <c r="D32" s="11">
        <v>70000</v>
      </c>
      <c r="E32" s="12">
        <v>508800</v>
      </c>
      <c r="F32" s="11">
        <v>435038.03</v>
      </c>
      <c r="G32" s="13" t="s">
        <v>80</v>
      </c>
    </row>
    <row r="33" spans="1:7" x14ac:dyDescent="0.25">
      <c r="A33" s="14"/>
      <c r="B33" s="14" t="s">
        <v>78</v>
      </c>
      <c r="C33" s="15">
        <v>400000</v>
      </c>
      <c r="D33" s="16">
        <v>132000</v>
      </c>
      <c r="E33" s="17">
        <v>532000</v>
      </c>
      <c r="F33" s="15">
        <v>530337.62</v>
      </c>
      <c r="G33" s="18" t="s">
        <v>81</v>
      </c>
    </row>
    <row r="34" spans="1:7" x14ac:dyDescent="0.25">
      <c r="A34" s="10" t="s">
        <v>45</v>
      </c>
      <c r="B34" s="10"/>
      <c r="C34" s="11">
        <v>1038600</v>
      </c>
      <c r="D34" s="11">
        <v>132000</v>
      </c>
      <c r="E34" s="12">
        <v>1170600</v>
      </c>
      <c r="F34" s="11">
        <v>956009.62</v>
      </c>
      <c r="G34" s="13"/>
    </row>
    <row r="35" spans="1:7" x14ac:dyDescent="0.25">
      <c r="A35" s="10" t="s">
        <v>82</v>
      </c>
      <c r="B35" s="10"/>
      <c r="C35" s="11">
        <v>5400</v>
      </c>
      <c r="D35" s="11" t="s">
        <v>30</v>
      </c>
      <c r="E35" s="12">
        <v>5400</v>
      </c>
      <c r="F35" s="11">
        <v>4400</v>
      </c>
      <c r="G35" s="13"/>
    </row>
    <row r="36" spans="1:7" x14ac:dyDescent="0.25">
      <c r="A36" s="10" t="s">
        <v>83</v>
      </c>
      <c r="B36" s="10"/>
      <c r="C36" s="11">
        <v>1000</v>
      </c>
      <c r="D36" s="11" t="s">
        <v>30</v>
      </c>
      <c r="E36" s="12">
        <v>1000</v>
      </c>
      <c r="F36" s="11">
        <v>1000</v>
      </c>
      <c r="G36" s="13"/>
    </row>
    <row r="37" spans="1:7" x14ac:dyDescent="0.25">
      <c r="A37" s="10" t="s">
        <v>46</v>
      </c>
      <c r="B37" s="10"/>
      <c r="C37" s="11">
        <v>1084000</v>
      </c>
      <c r="D37" s="11" t="s">
        <v>30</v>
      </c>
      <c r="E37" s="12">
        <v>1084000</v>
      </c>
      <c r="F37" s="11">
        <v>61904.55</v>
      </c>
      <c r="G37" s="13"/>
    </row>
    <row r="38" spans="1:7" x14ac:dyDescent="0.25">
      <c r="A38" s="10" t="s">
        <v>47</v>
      </c>
      <c r="B38" s="10"/>
      <c r="C38" s="11">
        <v>150000</v>
      </c>
      <c r="D38" s="11" t="s">
        <v>30</v>
      </c>
      <c r="E38" s="12">
        <v>150000</v>
      </c>
      <c r="F38" s="11">
        <v>-22736.46</v>
      </c>
      <c r="G38" s="13"/>
    </row>
    <row r="39" spans="1:7" x14ac:dyDescent="0.25">
      <c r="A39" s="10" t="s">
        <v>84</v>
      </c>
      <c r="B39" s="10"/>
      <c r="C39" s="11">
        <v>661570</v>
      </c>
      <c r="D39" s="11" t="s">
        <v>30</v>
      </c>
      <c r="E39" s="12">
        <v>661570</v>
      </c>
      <c r="F39" s="11">
        <v>462648.06</v>
      </c>
      <c r="G39" s="13"/>
    </row>
    <row r="40" spans="1:7" x14ac:dyDescent="0.25">
      <c r="A40" s="10" t="s">
        <v>48</v>
      </c>
      <c r="B40" s="10"/>
      <c r="C40" s="11">
        <v>389000</v>
      </c>
      <c r="D40" s="11" t="s">
        <v>30</v>
      </c>
      <c r="E40" s="12">
        <v>389000</v>
      </c>
      <c r="F40" s="11">
        <v>289713.87</v>
      </c>
      <c r="G40" s="13"/>
    </row>
    <row r="41" spans="1:7" x14ac:dyDescent="0.25">
      <c r="A41" s="14"/>
      <c r="B41" s="14" t="s">
        <v>85</v>
      </c>
      <c r="C41" s="15">
        <v>502000</v>
      </c>
      <c r="D41" s="16">
        <v>125000</v>
      </c>
      <c r="E41" s="17">
        <v>627000</v>
      </c>
      <c r="F41" s="15">
        <v>177000</v>
      </c>
      <c r="G41" s="18" t="s">
        <v>86</v>
      </c>
    </row>
    <row r="42" spans="1:7" x14ac:dyDescent="0.25">
      <c r="A42" s="10" t="s">
        <v>50</v>
      </c>
      <c r="B42" s="10"/>
      <c r="C42" s="11">
        <v>502000</v>
      </c>
      <c r="D42" s="11">
        <v>125000</v>
      </c>
      <c r="E42" s="12">
        <v>627000</v>
      </c>
      <c r="F42" s="11">
        <f>SUM(F41)</f>
        <v>177000</v>
      </c>
      <c r="G42" s="13" t="s">
        <v>86</v>
      </c>
    </row>
    <row r="43" spans="1:7" x14ac:dyDescent="0.25">
      <c r="A43" s="10" t="s">
        <v>87</v>
      </c>
      <c r="B43" s="10"/>
      <c r="C43" s="11">
        <v>0</v>
      </c>
      <c r="D43" s="11" t="s">
        <v>30</v>
      </c>
      <c r="E43" s="12">
        <v>0</v>
      </c>
      <c r="F43" s="11">
        <v>4218</v>
      </c>
      <c r="G43" s="13"/>
    </row>
    <row r="44" spans="1:7" x14ac:dyDescent="0.25">
      <c r="A44" s="10" t="s">
        <v>88</v>
      </c>
      <c r="B44" s="10"/>
      <c r="C44" s="11">
        <v>23000</v>
      </c>
      <c r="D44" s="11" t="s">
        <v>30</v>
      </c>
      <c r="E44" s="12">
        <v>23000</v>
      </c>
      <c r="F44" s="11">
        <v>1161.18</v>
      </c>
      <c r="G44" s="13"/>
    </row>
    <row r="45" spans="1:7" x14ac:dyDescent="0.25">
      <c r="A45" s="10" t="s">
        <v>52</v>
      </c>
      <c r="B45" s="10"/>
      <c r="C45" s="11">
        <v>1593000</v>
      </c>
      <c r="D45" s="11" t="s">
        <v>30</v>
      </c>
      <c r="E45" s="12">
        <v>1593000</v>
      </c>
      <c r="F45" s="11">
        <v>851327.89</v>
      </c>
      <c r="G45" s="13"/>
    </row>
    <row r="46" spans="1:7" x14ac:dyDescent="0.25">
      <c r="A46" s="10" t="s">
        <v>53</v>
      </c>
      <c r="B46" s="10"/>
      <c r="C46" s="11">
        <v>60000</v>
      </c>
      <c r="D46" s="11" t="s">
        <v>30</v>
      </c>
      <c r="E46" s="12">
        <v>60000</v>
      </c>
      <c r="F46" s="11">
        <v>43019.27</v>
      </c>
      <c r="G46" s="13"/>
    </row>
    <row r="47" spans="1:7" x14ac:dyDescent="0.25">
      <c r="A47" s="10" t="s">
        <v>55</v>
      </c>
      <c r="B47" s="10"/>
      <c r="C47" s="11">
        <v>388600</v>
      </c>
      <c r="D47" s="11" t="s">
        <v>30</v>
      </c>
      <c r="E47" s="12">
        <v>388600</v>
      </c>
      <c r="F47" s="11">
        <v>148298.9</v>
      </c>
      <c r="G47" s="13"/>
    </row>
    <row r="48" spans="1:7" x14ac:dyDescent="0.25">
      <c r="A48" s="14"/>
      <c r="B48" s="14" t="s">
        <v>70</v>
      </c>
      <c r="C48" s="15">
        <v>50000</v>
      </c>
      <c r="D48" s="16">
        <v>251000</v>
      </c>
      <c r="E48" s="17">
        <v>301000</v>
      </c>
      <c r="F48" s="15">
        <v>61565.74</v>
      </c>
      <c r="G48" s="18" t="s">
        <v>89</v>
      </c>
    </row>
    <row r="49" spans="1:7" x14ac:dyDescent="0.25">
      <c r="A49" s="10" t="s">
        <v>90</v>
      </c>
      <c r="B49" s="10"/>
      <c r="C49" s="11">
        <v>3059500</v>
      </c>
      <c r="D49" s="11">
        <v>251000</v>
      </c>
      <c r="E49" s="12">
        <v>3310500</v>
      </c>
      <c r="F49" s="11">
        <v>1757619.79</v>
      </c>
      <c r="G49" s="13" t="s">
        <v>89</v>
      </c>
    </row>
    <row r="50" spans="1:7" x14ac:dyDescent="0.25">
      <c r="A50" s="10" t="s">
        <v>91</v>
      </c>
      <c r="B50" s="10"/>
      <c r="C50" s="11">
        <v>700</v>
      </c>
      <c r="D50" s="11" t="s">
        <v>30</v>
      </c>
      <c r="E50" s="12">
        <v>700</v>
      </c>
      <c r="F50" s="11">
        <v>396.48</v>
      </c>
      <c r="G50" s="13"/>
    </row>
    <row r="51" spans="1:7" x14ac:dyDescent="0.25">
      <c r="A51" s="10" t="s">
        <v>92</v>
      </c>
      <c r="B51" s="10"/>
      <c r="C51" s="11">
        <v>70000</v>
      </c>
      <c r="D51" s="11" t="s">
        <v>30</v>
      </c>
      <c r="E51" s="12">
        <v>70000</v>
      </c>
      <c r="F51" s="11">
        <v>60000</v>
      </c>
      <c r="G51" s="13"/>
    </row>
    <row r="52" spans="1:7" x14ac:dyDescent="0.25">
      <c r="A52" s="10" t="s">
        <v>93</v>
      </c>
      <c r="B52" s="10"/>
      <c r="C52" s="11">
        <v>78500</v>
      </c>
      <c r="D52" s="11" t="s">
        <v>30</v>
      </c>
      <c r="E52" s="12">
        <v>78500</v>
      </c>
      <c r="F52" s="11">
        <v>78500</v>
      </c>
      <c r="G52" s="13"/>
    </row>
    <row r="53" spans="1:7" x14ac:dyDescent="0.25">
      <c r="A53" s="14"/>
      <c r="B53" s="14" t="s">
        <v>94</v>
      </c>
      <c r="C53" s="15">
        <v>20000</v>
      </c>
      <c r="D53" s="16">
        <v>35000</v>
      </c>
      <c r="E53" s="17">
        <v>55000</v>
      </c>
      <c r="F53" s="15">
        <v>20000</v>
      </c>
      <c r="G53" s="18" t="s">
        <v>95</v>
      </c>
    </row>
    <row r="54" spans="1:7" x14ac:dyDescent="0.25">
      <c r="A54" s="10" t="s">
        <v>96</v>
      </c>
      <c r="B54" s="10"/>
      <c r="C54" s="11">
        <v>20000</v>
      </c>
      <c r="D54" s="11">
        <v>35000</v>
      </c>
      <c r="E54" s="12">
        <v>55000</v>
      </c>
      <c r="F54" s="11">
        <v>20000</v>
      </c>
      <c r="G54" s="13"/>
    </row>
    <row r="55" spans="1:7" x14ac:dyDescent="0.25">
      <c r="A55" s="10" t="s">
        <v>97</v>
      </c>
      <c r="B55" s="10"/>
      <c r="C55" s="11">
        <v>10000</v>
      </c>
      <c r="D55" s="11" t="s">
        <v>30</v>
      </c>
      <c r="E55" s="12">
        <v>10000</v>
      </c>
      <c r="F55" s="11">
        <v>0</v>
      </c>
      <c r="G55" s="13"/>
    </row>
    <row r="56" spans="1:7" x14ac:dyDescent="0.25">
      <c r="A56" s="14"/>
      <c r="B56" s="14" t="s">
        <v>98</v>
      </c>
      <c r="C56" s="15">
        <v>144000</v>
      </c>
      <c r="D56" s="16">
        <v>50000</v>
      </c>
      <c r="E56" s="17">
        <v>194000</v>
      </c>
      <c r="F56" s="15">
        <v>144199.49</v>
      </c>
      <c r="G56" s="18" t="s">
        <v>99</v>
      </c>
    </row>
    <row r="57" spans="1:7" x14ac:dyDescent="0.25">
      <c r="A57" s="10" t="s">
        <v>100</v>
      </c>
      <c r="B57" s="10"/>
      <c r="C57" s="11">
        <v>9399500</v>
      </c>
      <c r="D57" s="11">
        <v>50000</v>
      </c>
      <c r="E57" s="12">
        <v>9449500</v>
      </c>
      <c r="F57" s="11">
        <v>8971540.9600000009</v>
      </c>
      <c r="G57" s="13"/>
    </row>
    <row r="58" spans="1:7" x14ac:dyDescent="0.25">
      <c r="A58" s="10" t="s">
        <v>101</v>
      </c>
      <c r="B58" s="10"/>
      <c r="C58" s="11">
        <v>1881600</v>
      </c>
      <c r="D58" s="11" t="s">
        <v>30</v>
      </c>
      <c r="E58" s="12">
        <v>1881600</v>
      </c>
      <c r="F58" s="11">
        <v>1069673.6599999999</v>
      </c>
      <c r="G58" s="13"/>
    </row>
    <row r="59" spans="1:7" x14ac:dyDescent="0.25">
      <c r="A59" s="10" t="s">
        <v>102</v>
      </c>
      <c r="B59" s="10"/>
      <c r="C59" s="11">
        <v>40200</v>
      </c>
      <c r="D59" s="11" t="s">
        <v>30</v>
      </c>
      <c r="E59" s="12">
        <v>40200</v>
      </c>
      <c r="F59" s="11">
        <v>30921.55</v>
      </c>
      <c r="G59" s="13"/>
    </row>
    <row r="60" spans="1:7" x14ac:dyDescent="0.25">
      <c r="A60" s="10" t="s">
        <v>56</v>
      </c>
      <c r="B60" s="10"/>
      <c r="C60" s="11">
        <v>2291100</v>
      </c>
      <c r="D60" s="11" t="s">
        <v>30</v>
      </c>
      <c r="E60" s="12">
        <v>2291100</v>
      </c>
      <c r="F60" s="11">
        <v>1392576.41</v>
      </c>
      <c r="G60" s="13"/>
    </row>
    <row r="61" spans="1:7" x14ac:dyDescent="0.25">
      <c r="A61" s="10" t="s">
        <v>58</v>
      </c>
      <c r="B61" s="10"/>
      <c r="C61" s="11">
        <v>15000</v>
      </c>
      <c r="D61" s="11" t="s">
        <v>30</v>
      </c>
      <c r="E61" s="12">
        <v>15000</v>
      </c>
      <c r="F61" s="11">
        <v>4614.3999999999996</v>
      </c>
      <c r="G61" s="13"/>
    </row>
    <row r="62" spans="1:7" x14ac:dyDescent="0.25">
      <c r="A62" s="14"/>
      <c r="B62" s="14" t="s">
        <v>103</v>
      </c>
      <c r="C62" s="15">
        <v>81000</v>
      </c>
      <c r="D62" s="16">
        <v>10000</v>
      </c>
      <c r="E62" s="17">
        <v>91000</v>
      </c>
      <c r="F62" s="15">
        <v>45262</v>
      </c>
      <c r="G62" s="18" t="s">
        <v>104</v>
      </c>
    </row>
    <row r="63" spans="1:7" x14ac:dyDescent="0.25">
      <c r="A63" s="10" t="s">
        <v>60</v>
      </c>
      <c r="B63" s="10"/>
      <c r="C63" s="11">
        <v>0</v>
      </c>
      <c r="D63" s="11" t="s">
        <v>30</v>
      </c>
      <c r="E63" s="12">
        <v>0</v>
      </c>
      <c r="F63" s="11">
        <v>15754453.890000001</v>
      </c>
      <c r="G63" s="13"/>
    </row>
    <row r="64" spans="1:7" x14ac:dyDescent="0.25">
      <c r="A64" s="14"/>
      <c r="B64" s="14" t="s">
        <v>105</v>
      </c>
      <c r="C64" s="15">
        <v>50000</v>
      </c>
      <c r="D64" s="16">
        <v>5115</v>
      </c>
      <c r="E64" s="17">
        <v>55115</v>
      </c>
      <c r="F64" s="15">
        <v>55115</v>
      </c>
      <c r="G64" s="18" t="s">
        <v>106</v>
      </c>
    </row>
    <row r="65" spans="1:7" x14ac:dyDescent="0.25">
      <c r="A65" s="10" t="s">
        <v>107</v>
      </c>
      <c r="B65" s="10"/>
      <c r="C65" s="11">
        <v>379460</v>
      </c>
      <c r="D65" s="11">
        <v>5115</v>
      </c>
      <c r="E65" s="12">
        <v>384575</v>
      </c>
      <c r="F65" s="11">
        <v>384575</v>
      </c>
      <c r="G65" s="13" t="s">
        <v>106</v>
      </c>
    </row>
    <row r="66" spans="1:7" x14ac:dyDescent="0.25">
      <c r="A66" s="14"/>
      <c r="B66" s="14" t="s">
        <v>108</v>
      </c>
      <c r="C66" s="15">
        <v>7580653</v>
      </c>
      <c r="D66" s="16">
        <v>-3498671</v>
      </c>
      <c r="E66" s="17">
        <v>4081982</v>
      </c>
      <c r="F66" s="15">
        <v>0</v>
      </c>
      <c r="G66" s="18" t="s">
        <v>109</v>
      </c>
    </row>
    <row r="67" spans="1:7" x14ac:dyDescent="0.25">
      <c r="A67" s="14"/>
      <c r="B67" s="14" t="s">
        <v>110</v>
      </c>
      <c r="C67" s="15">
        <v>32857</v>
      </c>
      <c r="D67" s="16">
        <v>55294</v>
      </c>
      <c r="E67" s="17">
        <v>88151</v>
      </c>
      <c r="F67" s="15">
        <v>32857</v>
      </c>
      <c r="G67" s="18" t="s">
        <v>111</v>
      </c>
    </row>
    <row r="68" spans="1:7" x14ac:dyDescent="0.25">
      <c r="A68" s="10" t="s">
        <v>61</v>
      </c>
      <c r="B68" s="10"/>
      <c r="C68" s="11">
        <v>7897510</v>
      </c>
      <c r="D68" s="11">
        <v>-3443377</v>
      </c>
      <c r="E68" s="12">
        <v>4454133</v>
      </c>
      <c r="F68" s="11">
        <v>279725</v>
      </c>
      <c r="G68" s="13"/>
    </row>
    <row r="69" spans="1:7" x14ac:dyDescent="0.25">
      <c r="A69" s="10" t="s">
        <v>62</v>
      </c>
      <c r="B69" s="10"/>
      <c r="C69" s="11">
        <v>55296637</v>
      </c>
      <c r="D69" s="19">
        <v>1380738</v>
      </c>
      <c r="E69" s="12">
        <v>56677375</v>
      </c>
      <c r="F69" s="11">
        <v>47697636.380000003</v>
      </c>
      <c r="G69" s="13"/>
    </row>
    <row r="71" spans="1:7" x14ac:dyDescent="0.25">
      <c r="A71" t="s">
        <v>112</v>
      </c>
      <c r="B71" t="s">
        <v>113</v>
      </c>
      <c r="C71" s="20">
        <v>24939000</v>
      </c>
      <c r="D71" s="20"/>
      <c r="E71" s="20">
        <v>24939000</v>
      </c>
      <c r="F71" s="20"/>
      <c r="G71" s="20"/>
    </row>
    <row r="72" spans="1:7" x14ac:dyDescent="0.25">
      <c r="B72" t="s">
        <v>114</v>
      </c>
      <c r="C72" s="20">
        <v>-1002000</v>
      </c>
      <c r="D72" s="20"/>
      <c r="E72" s="20">
        <v>-1002000</v>
      </c>
      <c r="F72" s="20"/>
      <c r="G72" s="20"/>
    </row>
    <row r="73" spans="1:7" x14ac:dyDescent="0.25">
      <c r="B73" t="s">
        <v>115</v>
      </c>
      <c r="C73" s="20">
        <f>SUM(C71:C72)</f>
        <v>23937000</v>
      </c>
      <c r="D73" s="20"/>
      <c r="E73" s="20">
        <f>SUM(E71:E72)</f>
        <v>23937000</v>
      </c>
      <c r="F73" s="20"/>
      <c r="G73" s="20"/>
    </row>
    <row r="74" spans="1:7" x14ac:dyDescent="0.25">
      <c r="C74" s="20"/>
      <c r="D74" s="20"/>
      <c r="E74" s="20"/>
      <c r="F74" s="20"/>
      <c r="G74" s="20"/>
    </row>
    <row r="75" spans="1:7" x14ac:dyDescent="0.25">
      <c r="A75" t="s">
        <v>116</v>
      </c>
      <c r="B75" t="s">
        <v>117</v>
      </c>
      <c r="C75" s="20"/>
      <c r="D75" s="20"/>
      <c r="E75" s="20"/>
      <c r="F75" s="20"/>
      <c r="G75" s="20"/>
    </row>
    <row r="76" spans="1:7" x14ac:dyDescent="0.25">
      <c r="A76" t="s">
        <v>118</v>
      </c>
      <c r="B76" s="21">
        <v>45160</v>
      </c>
      <c r="C76" s="20"/>
      <c r="D76" s="20"/>
      <c r="E76" s="20"/>
      <c r="F76" s="20"/>
      <c r="G76" s="20"/>
    </row>
    <row r="77" spans="1:7" x14ac:dyDescent="0.25">
      <c r="C77" s="20"/>
      <c r="D77" s="20"/>
      <c r="E77" s="20"/>
      <c r="F77" s="20"/>
      <c r="G77" s="20"/>
    </row>
    <row r="78" spans="1:7" x14ac:dyDescent="0.25">
      <c r="C78" s="20"/>
      <c r="D78" s="20"/>
      <c r="E78" s="20"/>
      <c r="F78" s="20"/>
      <c r="G78" s="20"/>
    </row>
    <row r="79" spans="1:7" x14ac:dyDescent="0.25">
      <c r="C79" s="20"/>
      <c r="D79" s="20"/>
      <c r="E79" s="20"/>
      <c r="F79" s="20"/>
      <c r="G79" s="20"/>
    </row>
  </sheetData>
  <pageMargins left="0.7" right="0.7" top="0.78740157499999996" bottom="0.78740157499999996" header="0.3" footer="0.3"/>
  <pageSetup paperSize="9" scale="6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Ruzenka</cp:lastModifiedBy>
  <cp:lastPrinted>2023-08-24T06:58:31Z</cp:lastPrinted>
  <dcterms:created xsi:type="dcterms:W3CDTF">2016-04-24T07:59:01Z</dcterms:created>
  <dcterms:modified xsi:type="dcterms:W3CDTF">2023-08-29T12:44:48Z</dcterms:modified>
</cp:coreProperties>
</file>