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240" yWindow="135" windowWidth="20115" windowHeight="7995" activeTab="1"/>
  </bookViews>
  <sheets>
    <sheet name="List1" sheetId="4" r:id="rId1"/>
    <sheet name="List2" sheetId="2" r:id="rId2"/>
    <sheet name="Lis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E61" i="2" l="1"/>
  <c r="C61" i="2"/>
  <c r="F60" i="4"/>
  <c r="F27" i="4"/>
  <c r="D60" i="4"/>
</calcChain>
</file>

<file path=xl/sharedStrings.xml><?xml version="1.0" encoding="utf-8"?>
<sst xmlns="http://schemas.openxmlformats.org/spreadsheetml/2006/main" count="218" uniqueCount="105">
  <si>
    <t>PARAGRAF</t>
  </si>
  <si>
    <t>POLOŽKA</t>
  </si>
  <si>
    <t xml:space="preserve">  1111  Daň z příjmů fyzických osob placená plátci Celkem</t>
  </si>
  <si>
    <t xml:space="preserve">  1112  Daň z příjmů fyzických osob placená poplatníky Celkem</t>
  </si>
  <si>
    <t xml:space="preserve">  1113  Daň z příjmů fyzických osob vybíraná srážkou Celkem</t>
  </si>
  <si>
    <t xml:space="preserve">  1121  Daň z příjmů právnických osob Celkem</t>
  </si>
  <si>
    <t xml:space="preserve">  1122  Daň z příjmů právnických osob za obce Celkem</t>
  </si>
  <si>
    <t xml:space="preserve">  1211  Daň z přidané hodnoty Celkem</t>
  </si>
  <si>
    <t xml:space="preserve">  1335  Poplatky za odnětí pozemků plnění funkcí lesa Celkem</t>
  </si>
  <si>
    <t xml:space="preserve">  1341  Příjem z poplatku ze psů Celkem</t>
  </si>
  <si>
    <t xml:space="preserve">  1342  Příjem z poplatku z pobytu Celkem</t>
  </si>
  <si>
    <t xml:space="preserve">  1343  Příjem z poplatku za užívání veřejného prostranstv Celkem</t>
  </si>
  <si>
    <t xml:space="preserve">  1345  Příjem z popl. za obecní systém odpad. hospod. Celkem</t>
  </si>
  <si>
    <t xml:space="preserve">  1361  Příjem ze správních poplatků Celkem</t>
  </si>
  <si>
    <t xml:space="preserve">  1381  Daň z hazardních her Celkem</t>
  </si>
  <si>
    <t xml:space="preserve">  1511  Příjem z daně z nemovitých věcí Celkem</t>
  </si>
  <si>
    <t xml:space="preserve">  2420  Spl.půjč.prostř.od obecně prosp.spol.a podob.subje Celkem</t>
  </si>
  <si>
    <t xml:space="preserve">  2460  Splátky půjčených prostředků od obyvatelstva Celkem</t>
  </si>
  <si>
    <t xml:space="preserve">  4111  Neinvestiční přijaté transf.z všeob.pokl.správy SR Celkem</t>
  </si>
  <si>
    <t xml:space="preserve">  4112  Neinv.př.transfery ze SR v rámci souhr.dot.vztahu Celkem</t>
  </si>
  <si>
    <t xml:space="preserve">  4116  Ostatní neinv.přijaté transfery ze st. rozpočtu Celkem</t>
  </si>
  <si>
    <t xml:space="preserve">  4122  Neinvestiční přijaté transfery od krajů Celkem</t>
  </si>
  <si>
    <t xml:space="preserve">  4216  Ostatní invest.přijaté transf.ze státního rozpočtu Celkem</t>
  </si>
  <si>
    <t xml:space="preserve">  4222  Investiční přijaté transfery od krajů Celkem</t>
  </si>
  <si>
    <t xml:space="preserve">  0  Bez ODPA Celkem</t>
  </si>
  <si>
    <t>Upravený ROZP</t>
  </si>
  <si>
    <t>ROZP po ZMĚNĚ</t>
  </si>
  <si>
    <t>změna ROZP</t>
  </si>
  <si>
    <t>POZNÁMKA</t>
  </si>
  <si>
    <t>dotace-kanalizace,uplatněna až v r. 2024</t>
  </si>
  <si>
    <t>dotace - kanalizace,uplatněna až v r. 2024</t>
  </si>
  <si>
    <t xml:space="preserve">  1039  Ostatní záležitosti lesního hospodářství Celkem</t>
  </si>
  <si>
    <t/>
  </si>
  <si>
    <t xml:space="preserve">  1098  Ostatní výdaje na zemědělství Celkem</t>
  </si>
  <si>
    <t xml:space="preserve">  2219  Ostatní záležitosti pozemních komunikací Celkem</t>
  </si>
  <si>
    <t xml:space="preserve">  2310  Pitná voda Celkem</t>
  </si>
  <si>
    <t xml:space="preserve">  2321  Odvádění a čištění odpadních vod a nakl.s kaly Celkem</t>
  </si>
  <si>
    <t xml:space="preserve">  3113  Základní školy Celkem</t>
  </si>
  <si>
    <t xml:space="preserve">  3313  Film.tvorba,distribuce, kina a shrom.audio archiv. Celkem</t>
  </si>
  <si>
    <t xml:space="preserve">  3314  Činnosti knihovnické Celkem</t>
  </si>
  <si>
    <t xml:space="preserve">  3315  Činnosti muzeí a galerií Celkem</t>
  </si>
  <si>
    <t xml:space="preserve">  3319  Ostatní záležitosti kultury Celkem</t>
  </si>
  <si>
    <t xml:space="preserve">  3341  Rozhlas a televize Celkem</t>
  </si>
  <si>
    <t xml:space="preserve">  3349  Ostatní záležitosti sdělovacích prostředků Celkem</t>
  </si>
  <si>
    <t xml:space="preserve">  3412  Sportovní zařízení v majetku obce Celkem</t>
  </si>
  <si>
    <t xml:space="preserve">  3419  Ostatní tělovýchovná činnost Celkem</t>
  </si>
  <si>
    <t xml:space="preserve">  3429  Ostatní zájmová činnost a rekreace Celkem</t>
  </si>
  <si>
    <t xml:space="preserve">  3612  Bytové hospodářství Celkem</t>
  </si>
  <si>
    <t xml:space="preserve">  3613  Nebytové hospodářství Celkem</t>
  </si>
  <si>
    <t xml:space="preserve">  3632  Pohřebnictví Celkem</t>
  </si>
  <si>
    <t xml:space="preserve">  3633  Výstavba a údržba místních inženýrských sítí Celkem</t>
  </si>
  <si>
    <t xml:space="preserve">  3635  Územní plánování Celkem</t>
  </si>
  <si>
    <t xml:space="preserve">  3639  Komunální služby a územní rozvoj j.n. Celkem</t>
  </si>
  <si>
    <t xml:space="preserve">  3722  Sběr a svoz komunálních odpadů Celkem</t>
  </si>
  <si>
    <t xml:space="preserve">  3723  Sběr a svoz ost.odpadů (jiných než nebez.a komun.) Celkem</t>
  </si>
  <si>
    <t xml:space="preserve">  3725  Využívání a zneškodňování komun.odpadů Celkem</t>
  </si>
  <si>
    <t xml:space="preserve">  3726  Využívání a zneškodňování ostatních odpadů Celkem</t>
  </si>
  <si>
    <t xml:space="preserve">  3745  Péče o vzhled obcí a veřejnou zeleň Celkem</t>
  </si>
  <si>
    <t xml:space="preserve">  3769  Ostatní správa v ochraně životního prostředí Celkem</t>
  </si>
  <si>
    <t xml:space="preserve">  5512  Požární ochrana - dobrovolná část Celkem</t>
  </si>
  <si>
    <t xml:space="preserve">  6171  Činnost místní správy Celkem</t>
  </si>
  <si>
    <t xml:space="preserve">  6310  Obecné příjmy a výdaje z finančních operací Celkem</t>
  </si>
  <si>
    <t xml:space="preserve">  6330  Převody vlastním fondům v rozpočtech územní úrovně Celkem</t>
  </si>
  <si>
    <t xml:space="preserve">  6409  Ostatní činnosti j.n. Celkem</t>
  </si>
  <si>
    <t>Celkový součet</t>
  </si>
  <si>
    <t xml:space="preserve">  1014  Ozdrav.hosp.zvířat,pol.a spec.plod.a svl.vet.péče Celkem</t>
  </si>
  <si>
    <t xml:space="preserve">  1036  Správa v lesním hospodářství Celkem</t>
  </si>
  <si>
    <t xml:space="preserve">  2143  Cestovní ruch Celkem</t>
  </si>
  <si>
    <t xml:space="preserve">  2212  Silnice Celkem</t>
  </si>
  <si>
    <t xml:space="preserve">  2221  Provoz veřejné silniční dopravy Celkem</t>
  </si>
  <si>
    <t xml:space="preserve">  2292  Dopravní obslužnost Celkem</t>
  </si>
  <si>
    <t>st.práce-kanalizace-fakturace v roce 2024</t>
  </si>
  <si>
    <t xml:space="preserve">  5331  Neinvestiční příspěvky zřízeným příspěvkovým organ Celkem</t>
  </si>
  <si>
    <t xml:space="preserve">  3114  Základní školy pro žáky se spec. vzděl. potřebami Celkem</t>
  </si>
  <si>
    <t>Kalendáře,Mikuláš,Monte Čupelo</t>
  </si>
  <si>
    <t xml:space="preserve">  3326  Pořízení,zachování a obnova hodnot nár hist.povědo Celkem</t>
  </si>
  <si>
    <t xml:space="preserve">  3392  Zájmová činnost v kultuře Celkem</t>
  </si>
  <si>
    <t xml:space="preserve">  3399  Ostatní záležitosti kultury,církví a sděl.prostř. Celkem</t>
  </si>
  <si>
    <t xml:space="preserve">  3543  Pomoc zdravotně postiženým a chronicky nemocným Celkem</t>
  </si>
  <si>
    <t xml:space="preserve">  3599  Ostatní činnost ve zdravotnictví Celkem</t>
  </si>
  <si>
    <t xml:space="preserve">  3631  Veřejné osvětlení Celkem</t>
  </si>
  <si>
    <t xml:space="preserve">  3721  Sběr a svoz nebezpečných odpadů Celkem</t>
  </si>
  <si>
    <t xml:space="preserve">  3749  Ostatní činnosti k ochraně přírody a krajiny Celkem</t>
  </si>
  <si>
    <t xml:space="preserve">  4350  Domovy pro seniory Celkem</t>
  </si>
  <si>
    <t xml:space="preserve">  4356  Denní stacionáře a centra denních služeb Celkem</t>
  </si>
  <si>
    <t xml:space="preserve">  4357  Domovy pro osoby se zdr. post. a domovy se zvl.rež Celkem</t>
  </si>
  <si>
    <t xml:space="preserve">  5213  Krizová opatření Celkem</t>
  </si>
  <si>
    <t xml:space="preserve">  6112  Zastupitelstva obcí Celkem</t>
  </si>
  <si>
    <t xml:space="preserve">  6118  Volba prezidenta republiky Celkem</t>
  </si>
  <si>
    <t xml:space="preserve">  6320  Pojištění funkčně nespecifikované Celkem</t>
  </si>
  <si>
    <t xml:space="preserve">  6399  Ostatní finanční operace Celkem</t>
  </si>
  <si>
    <t xml:space="preserve">  5901  Nespecifikované rezervy Celkem</t>
  </si>
  <si>
    <t>Skutečnost 10/23</t>
  </si>
  <si>
    <t>OBEC METYLOVICE</t>
  </si>
  <si>
    <t>RO č. 10</t>
  </si>
  <si>
    <t>VÝDAJE</t>
  </si>
  <si>
    <t>PŘÍJMY</t>
  </si>
  <si>
    <t>Skutečnost 10/2023</t>
  </si>
  <si>
    <t>Financování</t>
  </si>
  <si>
    <t>PS k 1.1. 2023</t>
  </si>
  <si>
    <t>splátka úvěru</t>
  </si>
  <si>
    <t>celkem</t>
  </si>
  <si>
    <t>přeložka NNV  - OBEC chodník,vratka dotace</t>
  </si>
  <si>
    <t>Zpracovala: J.Nytrová</t>
  </si>
  <si>
    <t>Schváleno : 21.11.2023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</si>
</sst>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color rgb="FF000000"/>
      <name val="Arial"/>
      <family val="2"/>
      <charset val="238"/>
    </font>
    <font>
      <u/>
      <sz val="7.7"/>
      <color theme="10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name val="Arial"/>
      <family val="2"/>
      <charset val="238"/>
    </font>
    <font>
      <sz val="36"/>
      <color rgb="FF000000"/>
      <name val="Calibri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6699FF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3" fillId="0" borderId="0">
      <alignment horizontal="left" vertical="top" wrapText="1"/>
    </xf>
    <xf numFmtId="0" fontId="3" fillId="0" borderId="0">
      <alignment horizontal="left" vertical="top" wrapText="1"/>
    </xf>
  </cellStyleXfs>
  <cellXfs count="24">
    <xf numFmtId="0" fontId="0" fillId="0" borderId="0" xfId="0"/>
    <xf numFmtId="0" fontId="0" fillId="0" borderId="0" xfId="0" applyFill="1"/>
    <xf numFmtId="0" fontId="6" fillId="0" borderId="0" xfId="0" applyFont="1"/>
    <xf numFmtId="0" fontId="6" fillId="0" borderId="0" xfId="0" applyFont="1" applyFill="1"/>
    <xf numFmtId="0" fontId="7" fillId="2" borderId="1" xfId="1" applyFont="1" applyFill="1" applyBorder="1" applyAlignment="1" applyProtection="1">
      <alignment horizontal="center" vertical="center"/>
      <protection hidden="1"/>
    </xf>
    <xf numFmtId="4" fontId="8" fillId="2" borderId="1" xfId="1" applyNumberFormat="1" applyFont="1" applyFill="1" applyBorder="1" applyAlignment="1" applyProtection="1">
      <alignment horizontal="center" vertical="center" shrinkToFit="1"/>
      <protection hidden="1"/>
    </xf>
    <xf numFmtId="4" fontId="10" fillId="2" borderId="1" xfId="1" applyNumberFormat="1" applyFont="1" applyFill="1" applyBorder="1" applyAlignment="1" applyProtection="1">
      <alignment horizontal="center" vertical="center" shrinkToFit="1"/>
      <protection hidden="1"/>
    </xf>
    <xf numFmtId="4" fontId="9" fillId="2" borderId="1" xfId="1" applyNumberFormat="1" applyFont="1" applyFill="1" applyBorder="1" applyAlignment="1" applyProtection="1">
      <alignment horizontal="center" vertical="center" shrinkToFit="1"/>
      <protection hidden="1"/>
    </xf>
    <xf numFmtId="0" fontId="7" fillId="2" borderId="1" xfId="1" applyFont="1" applyFill="1" applyBorder="1" applyAlignment="1" applyProtection="1">
      <alignment horizontal="center" vertical="center" shrinkToFit="1"/>
      <protection hidden="1"/>
    </xf>
    <xf numFmtId="0" fontId="2" fillId="3" borderId="1" xfId="1" applyFont="1" applyFill="1" applyBorder="1" applyAlignment="1" applyProtection="1">
      <alignment horizontal="center" vertical="center" shrinkToFit="1"/>
      <protection hidden="1"/>
    </xf>
    <xf numFmtId="4" fontId="2" fillId="0" borderId="1" xfId="1" applyNumberFormat="1" applyFill="1" applyBorder="1" applyAlignment="1" applyProtection="1">
      <protection hidden="1"/>
    </xf>
    <xf numFmtId="4" fontId="2" fillId="0" borderId="1" xfId="1" applyNumberFormat="1" applyFill="1" applyBorder="1" applyAlignment="1" applyProtection="1">
      <alignment shrinkToFit="1"/>
      <protection hidden="1"/>
    </xf>
    <xf numFmtId="4" fontId="2" fillId="0" borderId="1" xfId="1" applyNumberFormat="1" applyFill="1" applyBorder="1" applyAlignment="1" applyProtection="1">
      <alignment shrinkToFit="1"/>
      <protection locked="0" hidden="1"/>
    </xf>
    <xf numFmtId="0" fontId="2" fillId="0" borderId="1" xfId="1" applyFont="1" applyFill="1" applyBorder="1" applyAlignment="1" applyProtection="1">
      <alignment shrinkToFit="1"/>
      <protection locked="0"/>
    </xf>
    <xf numFmtId="4" fontId="7" fillId="0" borderId="1" xfId="1" applyNumberFormat="1" applyFont="1" applyFill="1" applyBorder="1" applyAlignment="1" applyProtection="1">
      <protection hidden="1"/>
    </xf>
    <xf numFmtId="4" fontId="7" fillId="0" borderId="1" xfId="1" applyNumberFormat="1" applyFont="1" applyFill="1" applyBorder="1" applyAlignment="1" applyProtection="1">
      <alignment shrinkToFit="1"/>
      <protection hidden="1"/>
    </xf>
    <xf numFmtId="0" fontId="7" fillId="0" borderId="1" xfId="1" applyFont="1" applyFill="1" applyBorder="1" applyAlignment="1" applyProtection="1">
      <alignment shrinkToFit="1"/>
      <protection locked="0"/>
    </xf>
    <xf numFmtId="4" fontId="7" fillId="0" borderId="1" xfId="1" applyNumberFormat="1" applyFont="1" applyFill="1" applyBorder="1" applyAlignment="1" applyProtection="1">
      <alignment shrinkToFit="1"/>
      <protection locked="0" hidden="1"/>
    </xf>
    <xf numFmtId="4" fontId="12" fillId="0" borderId="1" xfId="1" applyNumberFormat="1" applyFont="1" applyFill="1" applyBorder="1" applyAlignment="1" applyProtection="1">
      <alignment shrinkToFit="1"/>
      <protection hidden="1"/>
    </xf>
    <xf numFmtId="4" fontId="13" fillId="0" borderId="1" xfId="1" applyNumberFormat="1" applyFont="1" applyFill="1" applyBorder="1" applyAlignment="1" applyProtection="1">
      <alignment shrinkToFit="1"/>
      <protection hidden="1"/>
    </xf>
    <xf numFmtId="0" fontId="0" fillId="0" borderId="1" xfId="0" applyBorder="1"/>
    <xf numFmtId="4" fontId="2" fillId="0" borderId="1" xfId="1" applyNumberFormat="1" applyFont="1" applyFill="1" applyBorder="1" applyAlignment="1" applyProtection="1">
      <alignment shrinkToFit="1"/>
      <protection hidden="1"/>
    </xf>
    <xf numFmtId="0" fontId="0" fillId="0" borderId="1" xfId="0" applyFont="1" applyBorder="1"/>
    <xf numFmtId="4" fontId="0" fillId="0" borderId="1" xfId="0" applyNumberFormat="1" applyBorder="1"/>
  </cellXfs>
  <cellStyles count="12">
    <cellStyle name="Hypertextový odkaz 2" xfId="3"/>
    <cellStyle name="Normální" xfId="0" builtinId="0"/>
    <cellStyle name="normální 2" xfId="1"/>
    <cellStyle name="normální 3" xfId="6"/>
    <cellStyle name="normální 3 2" xfId="7"/>
    <cellStyle name="normální 3 2 2" xfId="8"/>
    <cellStyle name="normální 3 2 3" xfId="2"/>
    <cellStyle name="normální 4" xfId="5"/>
    <cellStyle name="normální 5" xfId="9"/>
    <cellStyle name="normální 6" xfId="4"/>
    <cellStyle name="normální 7" xfId="10"/>
    <cellStyle name="Normální 8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114300</xdr:colOff>
          <xdr:row>3</xdr:row>
          <xdr:rowOff>0</xdr:rowOff>
        </xdr:from>
        <xdr:to>
          <xdr:col>6</xdr:col>
          <xdr:colOff>628650</xdr:colOff>
          <xdr:row>3</xdr:row>
          <xdr:rowOff>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64008" tIns="68580" rIns="64008" bIns="68580" anchor="ctr" upright="1"/>
            <a:lstStyle/>
            <a:p>
              <a:pPr algn="ctr" rtl="0">
                <a:defRPr sz="1000"/>
              </a:pPr>
              <a:r>
                <a:rPr lang="cs-CZ" sz="3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Z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SO/GORISS/PROG/miso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OČTOVÉ ZMĚNY zal"/>
      <sheetName val="Fin_vyd-1"/>
      <sheetName val="uprROZPvyd"/>
      <sheetName val="uprROZPprij"/>
      <sheetName val="Fin_vyd-2"/>
      <sheetName val="Fin_prij-1"/>
      <sheetName val="Fin_prij-2"/>
      <sheetName val="ROZPOČET_prij_arch"/>
      <sheetName val="ROZPOČET_VYD_arch"/>
      <sheetName val="ROZPOČET_VYD"/>
      <sheetName val="ROZPOČET_prij"/>
      <sheetName val="tiskZmeny"/>
      <sheetName val="Novy_ROZPOČET_VYD"/>
      <sheetName val="Novy_ROZPOČET_prij"/>
      <sheetName val="Fin_vyd-1 (2)"/>
      <sheetName val="LIST9TiskRozpVYD"/>
      <sheetName val="zrus1p"/>
      <sheetName val="zreus2v"/>
      <sheetName val="menu starosta 4"/>
      <sheetName val="VYcelý rok - 1"/>
      <sheetName val="PRIcelý rok - 1"/>
      <sheetName val="PRIcelý rok - 2"/>
      <sheetName val="VYcelý rok - 2"/>
      <sheetName val="seznam"/>
      <sheetName val="přek_kap_vyd1"/>
      <sheetName val="ROZPOČTOVÉ ZMĚNY"/>
      <sheetName val="ROZPOČTOVÉ ZMĚNY pro NovRozp"/>
      <sheetName val="ROZPOČET_prij star"/>
      <sheetName val="rozpoctovy_vyhled"/>
      <sheetName val="HELP 2"/>
      <sheetName val="LIST9TiskRozp"/>
      <sheetName val="starosta"/>
      <sheetName val="Novy_ROZPOČET_prij stary"/>
      <sheetName val="NastaveniExportuDavky"/>
      <sheetName val="POPIS3A"/>
      <sheetName val="FIN_prij"/>
      <sheetName val="FIN_VYD (2)"/>
      <sheetName val="bil_meziroc_SPOJ (2)"/>
      <sheetName val="bil_meziroc_SPOJ"/>
      <sheetName val="POPIS3"/>
      <sheetName val="FINKA"/>
      <sheetName val="tiskZmenyoRIG"/>
      <sheetName val="tiskZmenyZahlavi"/>
      <sheetName val="tiskk"/>
      <sheetName val="kniha koff orig"/>
      <sheetName val="graf5 (2)"/>
      <sheetName val="Graf6"/>
      <sheetName val="kniha koff"/>
      <sheetName val="cisODPA"/>
      <sheetName val="List2TiskRozp"/>
      <sheetName val="List1TiskRozp"/>
      <sheetName val="tiskZmenyOrigST"/>
      <sheetName val="FIN_VYD"/>
      <sheetName val="tisk"/>
      <sheetName val="přek_kap_prij1 (3)"/>
      <sheetName val="FIN_prij zal"/>
      <sheetName val="menu starosta"/>
      <sheetName val="menu starosta 3"/>
      <sheetName val="menu starosta 1"/>
      <sheetName val="graf5"/>
      <sheetName val="POPIS2"/>
      <sheetName val="uprRozpHelp"/>
      <sheetName val="kniha kdff"/>
      <sheetName val="kniha koff ven"/>
      <sheetName val="ORJpřek_kap_vyd1"/>
      <sheetName val="graf3"/>
      <sheetName val="graf1"/>
      <sheetName val="graf2"/>
      <sheetName val="graf4"/>
      <sheetName val="HELP"/>
      <sheetName val="List5"/>
      <sheetName val="HELPST"/>
      <sheetName val="menu Archiv"/>
      <sheetName val="tisk špatný"/>
      <sheetName val="upravyMISA"/>
      <sheetName val="tisk1"/>
      <sheetName val="prot_akt"/>
      <sheetName val="tvorba tabulky"/>
      <sheetName val="tvorba tabulky vzorce"/>
      <sheetName val="odpa2"/>
      <sheetName val="pol2"/>
      <sheetName val="protokol"/>
      <sheetName val="přek_kap_vyd1 (3)"/>
      <sheetName val="přek_kap_prij1"/>
      <sheetName val="hlavička starosta"/>
      <sheetName val="orig_prek_pol prij"/>
      <sheetName val="orig_prek_kap"/>
      <sheetName val="tabARCH"/>
      <sheetName val="BIL_SPOJ"/>
      <sheetName val="bil_meziroc"/>
      <sheetName val="tabSKUT"/>
      <sheetName val="VYB KRIT"/>
      <sheetName val="bat"/>
      <sheetName val="VYBKRIT12 orig"/>
      <sheetName val="VYBKRIT1"/>
      <sheetName val="VYBKRIT2"/>
      <sheetName val="cesta"/>
      <sheetName val="List3"/>
      <sheetName val="List4"/>
      <sheetName val="List1"/>
      <sheetName val="List7"/>
      <sheetName val="HelpRozp"/>
      <sheetName val="HelpTiskDoSoub"/>
      <sheetName val="cisPOL"/>
      <sheetName val="ODPA"/>
      <sheetName val="POL"/>
      <sheetName val="krok2"/>
      <sheetName val="import56"/>
      <sheetName val="TiskRozpNaVyveseni"/>
      <sheetName val="List2"/>
      <sheetName val="List6"/>
      <sheetName val="helpVYHLED"/>
      <sheetName val="helpUpravaR"/>
      <sheetName val="vendPRIJMY"/>
      <sheetName val="vendVydaje"/>
      <sheetName val="vendTISK"/>
      <sheetName val="vendVydaje (2)"/>
      <sheetName val="vendVydaje ORG"/>
      <sheetName val="CIS ORJ"/>
      <sheetName val="CIS ORG"/>
      <sheetName val="MEN"/>
      <sheetName val="menu5"/>
      <sheetName val="manualVend"/>
      <sheetName val="miso"/>
    </sheetNames>
    <definedNames>
      <definedName name="prijmyzpetFORM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60"/>
  <sheetViews>
    <sheetView topLeftCell="A43" workbookViewId="0">
      <selection activeCell="J25" sqref="J25"/>
    </sheetView>
  </sheetViews>
  <sheetFormatPr defaultRowHeight="15" x14ac:dyDescent="0.25"/>
  <cols>
    <col min="1" max="1" width="16" customWidth="1"/>
    <col min="2" max="2" width="39.5703125" customWidth="1"/>
    <col min="3" max="3" width="17.5703125" customWidth="1"/>
    <col min="4" max="4" width="16.28515625" customWidth="1"/>
    <col min="5" max="5" width="17.5703125" customWidth="1"/>
    <col min="6" max="6" width="20.42578125" customWidth="1"/>
    <col min="7" max="7" width="39.5703125" customWidth="1"/>
    <col min="14" max="14" width="9.140625" style="1"/>
  </cols>
  <sheetData>
    <row r="1" spans="1:14" x14ac:dyDescent="0.25">
      <c r="B1" t="s">
        <v>93</v>
      </c>
      <c r="C1" t="s">
        <v>94</v>
      </c>
    </row>
    <row r="3" spans="1:14" x14ac:dyDescent="0.25">
      <c r="A3" t="s">
        <v>96</v>
      </c>
    </row>
    <row r="4" spans="1:14" ht="15.75" x14ac:dyDescent="0.25">
      <c r="A4" s="4" t="s">
        <v>0</v>
      </c>
      <c r="B4" s="5" t="s">
        <v>1</v>
      </c>
      <c r="C4" s="5" t="s">
        <v>25</v>
      </c>
      <c r="D4" s="6" t="s">
        <v>27</v>
      </c>
      <c r="E4" s="7" t="s">
        <v>26</v>
      </c>
      <c r="F4" s="8" t="s">
        <v>97</v>
      </c>
      <c r="G4" s="9" t="s">
        <v>28</v>
      </c>
      <c r="N4"/>
    </row>
    <row r="5" spans="1:14" x14ac:dyDescent="0.25">
      <c r="A5" s="10"/>
      <c r="B5" s="10" t="s">
        <v>2</v>
      </c>
      <c r="C5" s="11">
        <v>4000000</v>
      </c>
      <c r="D5" s="12"/>
      <c r="E5" s="11">
        <v>4000000</v>
      </c>
      <c r="F5" s="11">
        <v>4289822.33</v>
      </c>
      <c r="G5" s="13"/>
    </row>
    <row r="6" spans="1:14" x14ac:dyDescent="0.25">
      <c r="A6" s="10"/>
      <c r="B6" s="10" t="s">
        <v>3</v>
      </c>
      <c r="C6" s="11">
        <v>211000</v>
      </c>
      <c r="D6" s="12"/>
      <c r="E6" s="11">
        <v>211000</v>
      </c>
      <c r="F6" s="11">
        <v>311270.65999999997</v>
      </c>
      <c r="G6" s="13"/>
    </row>
    <row r="7" spans="1:14" x14ac:dyDescent="0.25">
      <c r="A7" s="10"/>
      <c r="B7" s="10" t="s">
        <v>4</v>
      </c>
      <c r="C7" s="11">
        <v>806000</v>
      </c>
      <c r="D7" s="12">
        <v>300000</v>
      </c>
      <c r="E7" s="11">
        <v>1106000</v>
      </c>
      <c r="F7" s="11">
        <v>1071403.83</v>
      </c>
      <c r="G7" s="13"/>
    </row>
    <row r="8" spans="1:14" x14ac:dyDescent="0.25">
      <c r="A8" s="10"/>
      <c r="B8" s="10" t="s">
        <v>5</v>
      </c>
      <c r="C8" s="11">
        <v>7236000</v>
      </c>
      <c r="D8" s="12">
        <v>400000</v>
      </c>
      <c r="E8" s="11">
        <v>7636000</v>
      </c>
      <c r="F8" s="11">
        <v>7601289.9400000004</v>
      </c>
      <c r="G8" s="13"/>
    </row>
    <row r="9" spans="1:14" x14ac:dyDescent="0.25">
      <c r="A9" s="10"/>
      <c r="B9" s="10" t="s">
        <v>6</v>
      </c>
      <c r="C9" s="11">
        <v>329460</v>
      </c>
      <c r="D9" s="12"/>
      <c r="E9" s="11">
        <v>329460</v>
      </c>
      <c r="F9" s="11">
        <v>329460</v>
      </c>
      <c r="G9" s="13"/>
    </row>
    <row r="10" spans="1:14" x14ac:dyDescent="0.25">
      <c r="A10" s="10"/>
      <c r="B10" s="10" t="s">
        <v>7</v>
      </c>
      <c r="C10" s="11">
        <v>13000000</v>
      </c>
      <c r="D10" s="12">
        <v>1600000</v>
      </c>
      <c r="E10" s="11">
        <v>14600000</v>
      </c>
      <c r="F10" s="11">
        <v>13413686.619999999</v>
      </c>
      <c r="G10" s="13"/>
    </row>
    <row r="11" spans="1:14" x14ac:dyDescent="0.25">
      <c r="A11" s="10"/>
      <c r="B11" s="10" t="s">
        <v>8</v>
      </c>
      <c r="C11" s="11">
        <v>0</v>
      </c>
      <c r="D11" s="12"/>
      <c r="E11" s="11">
        <v>0</v>
      </c>
      <c r="F11" s="11">
        <v>1592.8</v>
      </c>
      <c r="G11" s="13"/>
    </row>
    <row r="12" spans="1:14" x14ac:dyDescent="0.25">
      <c r="A12" s="10"/>
      <c r="B12" s="10" t="s">
        <v>9</v>
      </c>
      <c r="C12" s="11">
        <v>38000</v>
      </c>
      <c r="D12" s="12"/>
      <c r="E12" s="11">
        <v>38000</v>
      </c>
      <c r="F12" s="11">
        <v>40380</v>
      </c>
      <c r="G12" s="13"/>
    </row>
    <row r="13" spans="1:14" x14ac:dyDescent="0.25">
      <c r="A13" s="10"/>
      <c r="B13" s="10" t="s">
        <v>10</v>
      </c>
      <c r="C13" s="11">
        <v>15000</v>
      </c>
      <c r="D13" s="12"/>
      <c r="E13" s="11">
        <v>15000</v>
      </c>
      <c r="F13" s="11">
        <v>25725</v>
      </c>
      <c r="G13" s="13"/>
    </row>
    <row r="14" spans="1:14" x14ac:dyDescent="0.25">
      <c r="A14" s="10"/>
      <c r="B14" s="10" t="s">
        <v>11</v>
      </c>
      <c r="C14" s="11">
        <v>8000</v>
      </c>
      <c r="D14" s="12"/>
      <c r="E14" s="11">
        <v>8000</v>
      </c>
      <c r="F14" s="11">
        <v>8820</v>
      </c>
      <c r="G14" s="13"/>
    </row>
    <row r="15" spans="1:14" x14ac:dyDescent="0.25">
      <c r="A15" s="10"/>
      <c r="B15" s="10" t="s">
        <v>12</v>
      </c>
      <c r="C15" s="11">
        <v>1140000</v>
      </c>
      <c r="D15" s="12"/>
      <c r="E15" s="11">
        <v>1140000</v>
      </c>
      <c r="F15" s="11">
        <v>1157710</v>
      </c>
      <c r="G15" s="13"/>
    </row>
    <row r="16" spans="1:14" x14ac:dyDescent="0.25">
      <c r="A16" s="10"/>
      <c r="B16" s="10" t="s">
        <v>13</v>
      </c>
      <c r="C16" s="11">
        <v>15000</v>
      </c>
      <c r="D16" s="12"/>
      <c r="E16" s="11">
        <v>15000</v>
      </c>
      <c r="F16" s="11">
        <v>12510</v>
      </c>
      <c r="G16" s="13"/>
    </row>
    <row r="17" spans="1:23" x14ac:dyDescent="0.25">
      <c r="A17" s="10"/>
      <c r="B17" s="10" t="s">
        <v>14</v>
      </c>
      <c r="C17" s="11">
        <v>140000</v>
      </c>
      <c r="D17" s="12"/>
      <c r="E17" s="11">
        <v>140000</v>
      </c>
      <c r="F17" s="11">
        <v>182903.52</v>
      </c>
      <c r="G17" s="13"/>
    </row>
    <row r="18" spans="1:23" x14ac:dyDescent="0.25">
      <c r="A18" s="10"/>
      <c r="B18" s="10" t="s">
        <v>15</v>
      </c>
      <c r="C18" s="11">
        <v>590000</v>
      </c>
      <c r="D18" s="12"/>
      <c r="E18" s="11">
        <v>590000</v>
      </c>
      <c r="F18" s="11">
        <v>597474.96</v>
      </c>
      <c r="G18" s="13"/>
    </row>
    <row r="19" spans="1:23" x14ac:dyDescent="0.25">
      <c r="A19" s="10"/>
      <c r="B19" s="10" t="s">
        <v>16</v>
      </c>
      <c r="C19" s="11">
        <v>490000</v>
      </c>
      <c r="D19" s="12"/>
      <c r="E19" s="11">
        <v>490000</v>
      </c>
      <c r="F19" s="11">
        <v>0</v>
      </c>
      <c r="G19" s="13"/>
    </row>
    <row r="20" spans="1:23" x14ac:dyDescent="0.25">
      <c r="A20" s="10"/>
      <c r="B20" s="10" t="s">
        <v>17</v>
      </c>
      <c r="C20" s="11">
        <v>196000</v>
      </c>
      <c r="D20" s="12"/>
      <c r="E20" s="11">
        <v>196000</v>
      </c>
      <c r="F20" s="11">
        <v>209000</v>
      </c>
      <c r="G20" s="13"/>
    </row>
    <row r="21" spans="1:23" x14ac:dyDescent="0.25">
      <c r="A21" s="10"/>
      <c r="B21" s="10" t="s">
        <v>18</v>
      </c>
      <c r="C21" s="11">
        <v>0</v>
      </c>
      <c r="D21" s="12"/>
      <c r="E21" s="11">
        <v>0</v>
      </c>
      <c r="F21" s="11">
        <v>49089.18</v>
      </c>
      <c r="G21" s="13"/>
    </row>
    <row r="22" spans="1:23" x14ac:dyDescent="0.25">
      <c r="A22" s="10"/>
      <c r="B22" s="10" t="s">
        <v>19</v>
      </c>
      <c r="C22" s="11">
        <v>428000</v>
      </c>
      <c r="D22" s="12"/>
      <c r="E22" s="11">
        <v>428000</v>
      </c>
      <c r="F22" s="11">
        <v>356670</v>
      </c>
      <c r="G22" s="13"/>
    </row>
    <row r="23" spans="1:23" x14ac:dyDescent="0.25">
      <c r="A23" s="10"/>
      <c r="B23" s="10" t="s">
        <v>20</v>
      </c>
      <c r="C23" s="11">
        <v>1807053</v>
      </c>
      <c r="D23" s="12">
        <v>-21600</v>
      </c>
      <c r="E23" s="11">
        <v>1785453</v>
      </c>
      <c r="F23" s="11">
        <v>1384303.54</v>
      </c>
      <c r="G23" s="13" t="s">
        <v>29</v>
      </c>
    </row>
    <row r="24" spans="1:23" x14ac:dyDescent="0.25">
      <c r="A24" s="10"/>
      <c r="B24" s="10" t="s">
        <v>21</v>
      </c>
      <c r="C24" s="11">
        <v>908846</v>
      </c>
      <c r="D24" s="12"/>
      <c r="E24" s="11">
        <v>908846</v>
      </c>
      <c r="F24" s="11">
        <v>908846</v>
      </c>
      <c r="G24" s="13"/>
    </row>
    <row r="25" spans="1:23" x14ac:dyDescent="0.25">
      <c r="A25" s="10"/>
      <c r="B25" s="10" t="s">
        <v>22</v>
      </c>
      <c r="C25" s="11">
        <v>29639994</v>
      </c>
      <c r="D25" s="12">
        <v>-10440000</v>
      </c>
      <c r="E25" s="11">
        <v>19199994</v>
      </c>
      <c r="F25" s="11">
        <v>6524472.7999999998</v>
      </c>
      <c r="G25" s="13" t="s">
        <v>30</v>
      </c>
    </row>
    <row r="26" spans="1:23" x14ac:dyDescent="0.25">
      <c r="A26" s="10"/>
      <c r="B26" s="10" t="s">
        <v>23</v>
      </c>
      <c r="C26" s="11">
        <v>2330000</v>
      </c>
      <c r="D26" s="12"/>
      <c r="E26" s="11">
        <v>2330000</v>
      </c>
      <c r="F26" s="11">
        <v>2330000</v>
      </c>
      <c r="G26" s="13"/>
    </row>
    <row r="27" spans="1:23" x14ac:dyDescent="0.25">
      <c r="A27" s="14" t="s">
        <v>24</v>
      </c>
      <c r="B27" s="14"/>
      <c r="C27" s="15">
        <v>63328353</v>
      </c>
      <c r="D27" s="15">
        <v>-8161600</v>
      </c>
      <c r="E27" s="15">
        <v>55166753</v>
      </c>
      <c r="F27" s="15">
        <f>SUM(F5:F26)</f>
        <v>40806431.18</v>
      </c>
      <c r="G27" s="16"/>
      <c r="H27" s="2"/>
      <c r="I27" s="2"/>
      <c r="J27" s="2"/>
      <c r="K27" s="2"/>
      <c r="L27" s="2"/>
      <c r="M27" s="2"/>
      <c r="N27" s="3"/>
      <c r="O27" s="2"/>
      <c r="P27" s="2"/>
      <c r="Q27" s="2"/>
      <c r="R27" s="2"/>
      <c r="S27" s="2"/>
      <c r="T27" s="2"/>
      <c r="U27" s="2"/>
      <c r="V27" s="2"/>
      <c r="W27" s="2"/>
    </row>
    <row r="28" spans="1:23" x14ac:dyDescent="0.25">
      <c r="A28" s="14" t="s">
        <v>31</v>
      </c>
      <c r="B28" s="14"/>
      <c r="C28" s="15">
        <v>45000</v>
      </c>
      <c r="D28" s="15" t="s">
        <v>32</v>
      </c>
      <c r="E28" s="15">
        <v>45000</v>
      </c>
      <c r="F28" s="15">
        <v>29450</v>
      </c>
      <c r="G28" s="16"/>
      <c r="H28" s="2"/>
      <c r="I28" s="2"/>
      <c r="J28" s="2"/>
      <c r="K28" s="2"/>
      <c r="L28" s="2"/>
      <c r="M28" s="2"/>
      <c r="N28" s="3"/>
      <c r="O28" s="2"/>
      <c r="P28" s="2"/>
      <c r="Q28" s="2"/>
      <c r="R28" s="2"/>
      <c r="S28" s="2"/>
      <c r="T28" s="2"/>
      <c r="U28" s="2"/>
      <c r="V28" s="2"/>
      <c r="W28" s="2"/>
    </row>
    <row r="29" spans="1:23" x14ac:dyDescent="0.25">
      <c r="A29" s="14" t="s">
        <v>33</v>
      </c>
      <c r="B29" s="14"/>
      <c r="C29" s="15">
        <v>40000</v>
      </c>
      <c r="D29" s="15" t="s">
        <v>32</v>
      </c>
      <c r="E29" s="15">
        <v>40000</v>
      </c>
      <c r="F29" s="15">
        <v>9331</v>
      </c>
      <c r="G29" s="16"/>
      <c r="H29" s="2"/>
      <c r="I29" s="2"/>
      <c r="J29" s="2"/>
      <c r="K29" s="2"/>
      <c r="L29" s="2"/>
      <c r="M29" s="2"/>
      <c r="N29" s="3"/>
      <c r="O29" s="2"/>
      <c r="P29" s="2"/>
      <c r="Q29" s="2"/>
      <c r="R29" s="2"/>
      <c r="S29" s="2"/>
      <c r="T29" s="2"/>
      <c r="U29" s="2"/>
      <c r="V29" s="2"/>
      <c r="W29" s="2"/>
    </row>
    <row r="30" spans="1:23" x14ac:dyDescent="0.25">
      <c r="A30" s="14" t="s">
        <v>34</v>
      </c>
      <c r="B30" s="14"/>
      <c r="C30" s="15">
        <v>154092</v>
      </c>
      <c r="D30" s="15" t="s">
        <v>32</v>
      </c>
      <c r="E30" s="15">
        <v>154092</v>
      </c>
      <c r="F30" s="15">
        <v>154092.39000000001</v>
      </c>
      <c r="G30" s="16"/>
      <c r="H30" s="2"/>
      <c r="I30" s="2"/>
      <c r="J30" s="2"/>
      <c r="K30" s="2"/>
      <c r="L30" s="2"/>
      <c r="M30" s="2"/>
      <c r="N30" s="3"/>
      <c r="O30" s="2"/>
      <c r="P30" s="2"/>
      <c r="Q30" s="2"/>
      <c r="R30" s="2"/>
      <c r="S30" s="2"/>
      <c r="T30" s="2"/>
      <c r="U30" s="2"/>
      <c r="V30" s="2"/>
      <c r="W30" s="2"/>
    </row>
    <row r="31" spans="1:23" x14ac:dyDescent="0.25">
      <c r="A31" s="14" t="s">
        <v>35</v>
      </c>
      <c r="B31" s="14"/>
      <c r="C31" s="15">
        <v>15000</v>
      </c>
      <c r="D31" s="15" t="s">
        <v>32</v>
      </c>
      <c r="E31" s="15">
        <v>15000</v>
      </c>
      <c r="F31" s="15">
        <v>15973</v>
      </c>
      <c r="G31" s="16"/>
      <c r="H31" s="2"/>
      <c r="I31" s="2"/>
      <c r="J31" s="2"/>
      <c r="K31" s="2"/>
      <c r="L31" s="2"/>
      <c r="M31" s="2"/>
      <c r="N31" s="3"/>
      <c r="O31" s="2"/>
      <c r="P31" s="2"/>
      <c r="Q31" s="2"/>
      <c r="R31" s="2"/>
      <c r="S31" s="2"/>
      <c r="T31" s="2"/>
      <c r="U31" s="2"/>
      <c r="V31" s="2"/>
      <c r="W31" s="2"/>
    </row>
    <row r="32" spans="1:23" x14ac:dyDescent="0.25">
      <c r="A32" s="14" t="s">
        <v>36</v>
      </c>
      <c r="B32" s="14"/>
      <c r="C32" s="15">
        <v>25000</v>
      </c>
      <c r="D32" s="15" t="s">
        <v>32</v>
      </c>
      <c r="E32" s="15">
        <v>25000</v>
      </c>
      <c r="F32" s="15">
        <v>19372</v>
      </c>
      <c r="G32" s="16"/>
      <c r="H32" s="2"/>
      <c r="I32" s="2"/>
      <c r="J32" s="2"/>
      <c r="K32" s="2"/>
      <c r="L32" s="2"/>
      <c r="M32" s="2"/>
      <c r="N32" s="3"/>
      <c r="O32" s="2"/>
      <c r="P32" s="2"/>
      <c r="Q32" s="2"/>
      <c r="R32" s="2"/>
      <c r="S32" s="2"/>
      <c r="T32" s="2"/>
      <c r="U32" s="2"/>
      <c r="V32" s="2"/>
      <c r="W32" s="2"/>
    </row>
    <row r="33" spans="1:23" x14ac:dyDescent="0.25">
      <c r="A33" s="14" t="s">
        <v>37</v>
      </c>
      <c r="B33" s="14"/>
      <c r="C33" s="15">
        <v>80230</v>
      </c>
      <c r="D33" s="15" t="s">
        <v>32</v>
      </c>
      <c r="E33" s="15">
        <v>80230</v>
      </c>
      <c r="F33" s="15">
        <v>80230</v>
      </c>
      <c r="G33" s="16"/>
      <c r="H33" s="2"/>
      <c r="I33" s="2"/>
      <c r="J33" s="2"/>
      <c r="K33" s="2"/>
      <c r="L33" s="2"/>
      <c r="M33" s="2"/>
      <c r="N33" s="3"/>
      <c r="O33" s="2"/>
      <c r="P33" s="2"/>
      <c r="Q33" s="2"/>
      <c r="R33" s="2"/>
      <c r="S33" s="2"/>
      <c r="T33" s="2"/>
      <c r="U33" s="2"/>
      <c r="V33" s="2"/>
      <c r="W33" s="2"/>
    </row>
    <row r="34" spans="1:23" x14ac:dyDescent="0.25">
      <c r="A34" s="14" t="s">
        <v>38</v>
      </c>
      <c r="B34" s="14"/>
      <c r="C34" s="15">
        <v>7500</v>
      </c>
      <c r="D34" s="15" t="s">
        <v>32</v>
      </c>
      <c r="E34" s="15">
        <v>7500</v>
      </c>
      <c r="F34" s="15">
        <v>8400</v>
      </c>
      <c r="G34" s="16"/>
      <c r="H34" s="2"/>
      <c r="I34" s="2"/>
      <c r="J34" s="2"/>
      <c r="K34" s="2"/>
      <c r="L34" s="2"/>
      <c r="M34" s="2"/>
      <c r="N34" s="3"/>
      <c r="O34" s="2"/>
      <c r="P34" s="2"/>
      <c r="Q34" s="2"/>
      <c r="R34" s="2"/>
      <c r="S34" s="2"/>
      <c r="T34" s="2"/>
      <c r="U34" s="2"/>
      <c r="V34" s="2"/>
      <c r="W34" s="2"/>
    </row>
    <row r="35" spans="1:23" x14ac:dyDescent="0.25">
      <c r="A35" s="14" t="s">
        <v>39</v>
      </c>
      <c r="B35" s="14"/>
      <c r="C35" s="15">
        <v>500</v>
      </c>
      <c r="D35" s="15" t="s">
        <v>32</v>
      </c>
      <c r="E35" s="15">
        <v>500</v>
      </c>
      <c r="F35" s="15">
        <v>4335</v>
      </c>
      <c r="G35" s="16"/>
      <c r="H35" s="2"/>
      <c r="I35" s="2"/>
      <c r="J35" s="2"/>
      <c r="K35" s="2"/>
      <c r="L35" s="2"/>
      <c r="M35" s="2"/>
      <c r="N35" s="3"/>
      <c r="O35" s="2"/>
      <c r="P35" s="2"/>
      <c r="Q35" s="2"/>
      <c r="R35" s="2"/>
      <c r="S35" s="2"/>
      <c r="T35" s="2"/>
      <c r="U35" s="2"/>
      <c r="V35" s="2"/>
      <c r="W35" s="2"/>
    </row>
    <row r="36" spans="1:23" x14ac:dyDescent="0.25">
      <c r="A36" s="14" t="s">
        <v>40</v>
      </c>
      <c r="B36" s="14"/>
      <c r="C36" s="15">
        <v>1000</v>
      </c>
      <c r="D36" s="15" t="s">
        <v>32</v>
      </c>
      <c r="E36" s="15">
        <v>1000</v>
      </c>
      <c r="F36" s="15">
        <v>3677</v>
      </c>
      <c r="G36" s="16"/>
      <c r="H36" s="2"/>
      <c r="I36" s="2"/>
      <c r="J36" s="2"/>
      <c r="K36" s="2"/>
      <c r="L36" s="2"/>
      <c r="M36" s="2"/>
      <c r="N36" s="3"/>
      <c r="O36" s="2"/>
      <c r="P36" s="2"/>
      <c r="Q36" s="2"/>
      <c r="R36" s="2"/>
      <c r="S36" s="2"/>
      <c r="T36" s="2"/>
      <c r="U36" s="2"/>
      <c r="V36" s="2"/>
      <c r="W36" s="2"/>
    </row>
    <row r="37" spans="1:23" x14ac:dyDescent="0.25">
      <c r="A37" s="14" t="s">
        <v>41</v>
      </c>
      <c r="B37" s="14"/>
      <c r="C37" s="15">
        <v>53000</v>
      </c>
      <c r="D37" s="15" t="s">
        <v>32</v>
      </c>
      <c r="E37" s="15">
        <v>53000</v>
      </c>
      <c r="F37" s="15">
        <v>151031</v>
      </c>
      <c r="G37" s="16"/>
      <c r="H37" s="2"/>
      <c r="I37" s="2"/>
      <c r="J37" s="2"/>
      <c r="K37" s="2"/>
      <c r="L37" s="2"/>
      <c r="M37" s="2"/>
      <c r="N37" s="3"/>
      <c r="O37" s="2"/>
      <c r="P37" s="2"/>
      <c r="Q37" s="2"/>
      <c r="R37" s="2"/>
      <c r="S37" s="2"/>
      <c r="T37" s="2"/>
      <c r="U37" s="2"/>
      <c r="V37" s="2"/>
      <c r="W37" s="2"/>
    </row>
    <row r="38" spans="1:23" x14ac:dyDescent="0.25">
      <c r="A38" s="14" t="s">
        <v>42</v>
      </c>
      <c r="B38" s="14"/>
      <c r="C38" s="15">
        <v>4000</v>
      </c>
      <c r="D38" s="15" t="s">
        <v>32</v>
      </c>
      <c r="E38" s="15">
        <v>4000</v>
      </c>
      <c r="F38" s="15">
        <v>4440</v>
      </c>
      <c r="G38" s="16"/>
      <c r="H38" s="2"/>
      <c r="I38" s="2"/>
      <c r="J38" s="2"/>
      <c r="K38" s="2"/>
      <c r="L38" s="2"/>
      <c r="M38" s="2"/>
      <c r="N38" s="3"/>
      <c r="O38" s="2"/>
      <c r="P38" s="2"/>
      <c r="Q38" s="2"/>
      <c r="R38" s="2"/>
      <c r="S38" s="2"/>
      <c r="T38" s="2"/>
      <c r="U38" s="2"/>
      <c r="V38" s="2"/>
      <c r="W38" s="2"/>
    </row>
    <row r="39" spans="1:23" x14ac:dyDescent="0.25">
      <c r="A39" s="14" t="s">
        <v>43</v>
      </c>
      <c r="B39" s="14"/>
      <c r="C39" s="15">
        <v>8000</v>
      </c>
      <c r="D39" s="15" t="s">
        <v>32</v>
      </c>
      <c r="E39" s="15">
        <v>8000</v>
      </c>
      <c r="F39" s="15">
        <v>5166.5</v>
      </c>
      <c r="G39" s="16"/>
      <c r="H39" s="2"/>
      <c r="I39" s="2"/>
      <c r="J39" s="2"/>
      <c r="K39" s="2"/>
      <c r="L39" s="2"/>
      <c r="M39" s="2"/>
      <c r="N39" s="3"/>
      <c r="O39" s="2"/>
      <c r="P39" s="2"/>
      <c r="Q39" s="2"/>
      <c r="R39" s="2"/>
      <c r="S39" s="2"/>
      <c r="T39" s="2"/>
      <c r="U39" s="2"/>
      <c r="V39" s="2"/>
      <c r="W39" s="2"/>
    </row>
    <row r="40" spans="1:23" x14ac:dyDescent="0.25">
      <c r="A40" s="14" t="s">
        <v>44</v>
      </c>
      <c r="B40" s="14"/>
      <c r="C40" s="15">
        <v>0</v>
      </c>
      <c r="D40" s="15" t="s">
        <v>32</v>
      </c>
      <c r="E40" s="15">
        <v>0</v>
      </c>
      <c r="F40" s="15">
        <v>23912</v>
      </c>
      <c r="G40" s="16"/>
      <c r="H40" s="2"/>
      <c r="I40" s="2"/>
      <c r="J40" s="2"/>
      <c r="K40" s="2"/>
      <c r="L40" s="2"/>
      <c r="M40" s="2"/>
      <c r="N40" s="3"/>
      <c r="O40" s="2"/>
      <c r="P40" s="2"/>
      <c r="Q40" s="2"/>
      <c r="R40" s="2"/>
      <c r="S40" s="2"/>
      <c r="T40" s="2"/>
      <c r="U40" s="2"/>
      <c r="V40" s="2"/>
      <c r="W40" s="2"/>
    </row>
    <row r="41" spans="1:23" x14ac:dyDescent="0.25">
      <c r="A41" s="14" t="s">
        <v>45</v>
      </c>
      <c r="B41" s="14"/>
      <c r="C41" s="15">
        <v>7500</v>
      </c>
      <c r="D41" s="15" t="s">
        <v>32</v>
      </c>
      <c r="E41" s="15">
        <v>7500</v>
      </c>
      <c r="F41" s="15">
        <v>20500</v>
      </c>
      <c r="G41" s="16"/>
      <c r="H41" s="2"/>
      <c r="I41" s="2"/>
      <c r="J41" s="2"/>
      <c r="K41" s="2"/>
      <c r="L41" s="2"/>
      <c r="M41" s="2"/>
      <c r="N41" s="3"/>
      <c r="O41" s="2"/>
      <c r="P41" s="2"/>
      <c r="Q41" s="2"/>
      <c r="R41" s="2"/>
      <c r="S41" s="2"/>
      <c r="T41" s="2"/>
      <c r="U41" s="2"/>
      <c r="V41" s="2"/>
      <c r="W41" s="2"/>
    </row>
    <row r="42" spans="1:23" x14ac:dyDescent="0.25">
      <c r="A42" s="14" t="s">
        <v>46</v>
      </c>
      <c r="B42" s="14"/>
      <c r="C42" s="15">
        <v>0</v>
      </c>
      <c r="D42" s="15" t="s">
        <v>32</v>
      </c>
      <c r="E42" s="15">
        <v>0</v>
      </c>
      <c r="F42" s="15">
        <v>1800</v>
      </c>
      <c r="G42" s="16"/>
      <c r="H42" s="2"/>
      <c r="I42" s="2"/>
      <c r="J42" s="2"/>
      <c r="K42" s="2"/>
      <c r="L42" s="2"/>
      <c r="M42" s="2"/>
      <c r="N42" s="3"/>
      <c r="O42" s="2"/>
      <c r="P42" s="2"/>
      <c r="Q42" s="2"/>
      <c r="R42" s="2"/>
      <c r="S42" s="2"/>
      <c r="T42" s="2"/>
      <c r="U42" s="2"/>
      <c r="V42" s="2"/>
      <c r="W42" s="2"/>
    </row>
    <row r="43" spans="1:23" x14ac:dyDescent="0.25">
      <c r="A43" s="14" t="s">
        <v>47</v>
      </c>
      <c r="B43" s="14"/>
      <c r="C43" s="15">
        <v>368000</v>
      </c>
      <c r="D43" s="15" t="s">
        <v>32</v>
      </c>
      <c r="E43" s="15">
        <v>368000</v>
      </c>
      <c r="F43" s="15">
        <v>343486</v>
      </c>
      <c r="G43" s="16"/>
      <c r="H43" s="2"/>
      <c r="I43" s="2"/>
      <c r="J43" s="2"/>
      <c r="K43" s="2"/>
      <c r="L43" s="2"/>
      <c r="M43" s="2"/>
      <c r="N43" s="3"/>
      <c r="O43" s="2"/>
      <c r="P43" s="2"/>
      <c r="Q43" s="2"/>
      <c r="R43" s="2"/>
      <c r="S43" s="2"/>
      <c r="T43" s="2"/>
      <c r="U43" s="2"/>
      <c r="V43" s="2"/>
      <c r="W43" s="2"/>
    </row>
    <row r="44" spans="1:23" x14ac:dyDescent="0.25">
      <c r="A44" s="14" t="s">
        <v>48</v>
      </c>
      <c r="B44" s="14"/>
      <c r="C44" s="15">
        <v>730000</v>
      </c>
      <c r="D44" s="15" t="s">
        <v>32</v>
      </c>
      <c r="E44" s="15">
        <v>730000</v>
      </c>
      <c r="F44" s="15">
        <v>919092.74</v>
      </c>
      <c r="G44" s="16"/>
      <c r="H44" s="2"/>
      <c r="I44" s="2"/>
      <c r="J44" s="2"/>
      <c r="K44" s="2"/>
      <c r="L44" s="2"/>
      <c r="M44" s="2"/>
      <c r="N44" s="3"/>
      <c r="O44" s="2"/>
      <c r="P44" s="2"/>
      <c r="Q44" s="2"/>
      <c r="R44" s="2"/>
      <c r="S44" s="2"/>
      <c r="T44" s="2"/>
      <c r="U44" s="2"/>
      <c r="V44" s="2"/>
      <c r="W44" s="2"/>
    </row>
    <row r="45" spans="1:23" x14ac:dyDescent="0.25">
      <c r="A45" s="14" t="s">
        <v>49</v>
      </c>
      <c r="B45" s="14"/>
      <c r="C45" s="15">
        <v>80000</v>
      </c>
      <c r="D45" s="15" t="s">
        <v>32</v>
      </c>
      <c r="E45" s="15">
        <v>80000</v>
      </c>
      <c r="F45" s="15">
        <v>52690</v>
      </c>
      <c r="G45" s="16"/>
      <c r="H45" s="2"/>
      <c r="I45" s="2"/>
      <c r="J45" s="2"/>
      <c r="K45" s="2"/>
      <c r="L45" s="2"/>
      <c r="M45" s="2"/>
      <c r="N45" s="3"/>
      <c r="O45" s="2"/>
      <c r="P45" s="2"/>
      <c r="Q45" s="2"/>
      <c r="R45" s="2"/>
      <c r="S45" s="2"/>
      <c r="T45" s="2"/>
      <c r="U45" s="2"/>
      <c r="V45" s="2"/>
      <c r="W45" s="2"/>
    </row>
    <row r="46" spans="1:23" x14ac:dyDescent="0.25">
      <c r="A46" s="14" t="s">
        <v>50</v>
      </c>
      <c r="B46" s="14"/>
      <c r="C46" s="15">
        <v>2500</v>
      </c>
      <c r="D46" s="15" t="s">
        <v>32</v>
      </c>
      <c r="E46" s="15">
        <v>2500</v>
      </c>
      <c r="F46" s="15">
        <v>2100</v>
      </c>
      <c r="G46" s="16"/>
      <c r="H46" s="2"/>
      <c r="I46" s="2"/>
      <c r="J46" s="2"/>
      <c r="K46" s="2"/>
      <c r="L46" s="2"/>
      <c r="M46" s="2"/>
      <c r="N46" s="3"/>
      <c r="O46" s="2"/>
      <c r="P46" s="2"/>
      <c r="Q46" s="2"/>
      <c r="R46" s="2"/>
      <c r="S46" s="2"/>
      <c r="T46" s="2"/>
      <c r="U46" s="2"/>
      <c r="V46" s="2"/>
      <c r="W46" s="2"/>
    </row>
    <row r="47" spans="1:23" x14ac:dyDescent="0.25">
      <c r="A47" s="14" t="s">
        <v>51</v>
      </c>
      <c r="B47" s="14"/>
      <c r="C47" s="15">
        <v>225000</v>
      </c>
      <c r="D47" s="15" t="s">
        <v>32</v>
      </c>
      <c r="E47" s="15">
        <v>225000</v>
      </c>
      <c r="F47" s="15">
        <v>451391</v>
      </c>
      <c r="G47" s="16"/>
      <c r="H47" s="2"/>
      <c r="I47" s="2"/>
      <c r="J47" s="2"/>
      <c r="K47" s="2"/>
      <c r="L47" s="2"/>
      <c r="M47" s="2"/>
      <c r="N47" s="3"/>
      <c r="O47" s="2"/>
      <c r="P47" s="2"/>
      <c r="Q47" s="2"/>
      <c r="R47" s="2"/>
      <c r="S47" s="2"/>
      <c r="T47" s="2"/>
      <c r="U47" s="2"/>
      <c r="V47" s="2"/>
      <c r="W47" s="2"/>
    </row>
    <row r="48" spans="1:23" x14ac:dyDescent="0.25">
      <c r="A48" s="14" t="s">
        <v>52</v>
      </c>
      <c r="B48" s="14"/>
      <c r="C48" s="15">
        <v>40000</v>
      </c>
      <c r="D48" s="15" t="s">
        <v>32</v>
      </c>
      <c r="E48" s="15">
        <v>40000</v>
      </c>
      <c r="F48" s="15">
        <v>92712</v>
      </c>
      <c r="G48" s="16"/>
      <c r="H48" s="2"/>
      <c r="I48" s="2"/>
      <c r="J48" s="2"/>
      <c r="K48" s="2"/>
      <c r="L48" s="2"/>
      <c r="M48" s="2"/>
      <c r="N48" s="3"/>
      <c r="O48" s="2"/>
      <c r="P48" s="2"/>
      <c r="Q48" s="2"/>
      <c r="R48" s="2"/>
      <c r="S48" s="2"/>
      <c r="T48" s="2"/>
      <c r="U48" s="2"/>
      <c r="V48" s="2"/>
      <c r="W48" s="2"/>
    </row>
    <row r="49" spans="1:23" x14ac:dyDescent="0.25">
      <c r="A49" s="14" t="s">
        <v>53</v>
      </c>
      <c r="B49" s="14"/>
      <c r="C49" s="15">
        <v>130000</v>
      </c>
      <c r="D49" s="15" t="s">
        <v>32</v>
      </c>
      <c r="E49" s="15">
        <v>130000</v>
      </c>
      <c r="F49" s="15">
        <v>144685.26</v>
      </c>
      <c r="G49" s="16"/>
      <c r="H49" s="2"/>
      <c r="I49" s="2"/>
      <c r="J49" s="2"/>
      <c r="K49" s="2"/>
      <c r="L49" s="2"/>
      <c r="M49" s="2"/>
      <c r="N49" s="3"/>
      <c r="O49" s="2"/>
      <c r="P49" s="2"/>
      <c r="Q49" s="2"/>
      <c r="R49" s="2"/>
      <c r="S49" s="2"/>
      <c r="T49" s="2"/>
      <c r="U49" s="2"/>
      <c r="V49" s="2"/>
      <c r="W49" s="2"/>
    </row>
    <row r="50" spans="1:23" x14ac:dyDescent="0.25">
      <c r="A50" s="14" t="s">
        <v>54</v>
      </c>
      <c r="B50" s="14"/>
      <c r="C50" s="15">
        <v>0</v>
      </c>
      <c r="D50" s="15" t="s">
        <v>32</v>
      </c>
      <c r="E50" s="15">
        <v>0</v>
      </c>
      <c r="F50" s="15">
        <v>550</v>
      </c>
      <c r="G50" s="16"/>
      <c r="H50" s="2"/>
      <c r="I50" s="2"/>
      <c r="J50" s="2"/>
      <c r="K50" s="2"/>
      <c r="L50" s="2"/>
      <c r="M50" s="2"/>
      <c r="N50" s="3"/>
      <c r="O50" s="2"/>
      <c r="P50" s="2"/>
      <c r="Q50" s="2"/>
      <c r="R50" s="2"/>
      <c r="S50" s="2"/>
      <c r="T50" s="2"/>
      <c r="U50" s="2"/>
      <c r="V50" s="2"/>
      <c r="W50" s="2"/>
    </row>
    <row r="51" spans="1:23" x14ac:dyDescent="0.25">
      <c r="A51" s="14" t="s">
        <v>55</v>
      </c>
      <c r="B51" s="14"/>
      <c r="C51" s="15">
        <v>345000</v>
      </c>
      <c r="D51" s="15" t="s">
        <v>32</v>
      </c>
      <c r="E51" s="15">
        <v>345000</v>
      </c>
      <c r="F51" s="15">
        <v>537056.76</v>
      </c>
      <c r="G51" s="16"/>
      <c r="H51" s="2"/>
      <c r="I51" s="2"/>
      <c r="J51" s="2"/>
      <c r="K51" s="2"/>
      <c r="L51" s="2"/>
      <c r="M51" s="2"/>
      <c r="N51" s="3"/>
      <c r="O51" s="2"/>
      <c r="P51" s="2"/>
      <c r="Q51" s="2"/>
      <c r="R51" s="2"/>
      <c r="S51" s="2"/>
      <c r="T51" s="2"/>
      <c r="U51" s="2"/>
      <c r="V51" s="2"/>
      <c r="W51" s="2"/>
    </row>
    <row r="52" spans="1:23" x14ac:dyDescent="0.25">
      <c r="A52" s="14" t="s">
        <v>56</v>
      </c>
      <c r="B52" s="14"/>
      <c r="C52" s="15">
        <v>37000</v>
      </c>
      <c r="D52" s="15" t="s">
        <v>32</v>
      </c>
      <c r="E52" s="15">
        <v>37000</v>
      </c>
      <c r="F52" s="15">
        <v>27707</v>
      </c>
      <c r="G52" s="16"/>
      <c r="H52" s="2"/>
      <c r="I52" s="2"/>
      <c r="J52" s="2"/>
      <c r="K52" s="2"/>
      <c r="L52" s="2"/>
      <c r="M52" s="2"/>
      <c r="N52" s="3"/>
      <c r="O52" s="2"/>
      <c r="P52" s="2"/>
      <c r="Q52" s="2"/>
      <c r="R52" s="2"/>
      <c r="S52" s="2"/>
      <c r="T52" s="2"/>
      <c r="U52" s="2"/>
      <c r="V52" s="2"/>
      <c r="W52" s="2"/>
    </row>
    <row r="53" spans="1:23" x14ac:dyDescent="0.25">
      <c r="A53" s="14" t="s">
        <v>57</v>
      </c>
      <c r="B53" s="14"/>
      <c r="C53" s="15">
        <v>0</v>
      </c>
      <c r="D53" s="15" t="s">
        <v>32</v>
      </c>
      <c r="E53" s="15">
        <v>0</v>
      </c>
      <c r="F53" s="15">
        <v>4026</v>
      </c>
      <c r="G53" s="16"/>
      <c r="H53" s="2"/>
      <c r="I53" s="2"/>
      <c r="J53" s="2"/>
      <c r="K53" s="2"/>
      <c r="L53" s="2"/>
      <c r="M53" s="2"/>
      <c r="N53" s="3"/>
      <c r="O53" s="2"/>
      <c r="P53" s="2"/>
      <c r="Q53" s="2"/>
      <c r="R53" s="2"/>
      <c r="S53" s="2"/>
      <c r="T53" s="2"/>
      <c r="U53" s="2"/>
      <c r="V53" s="2"/>
      <c r="W53" s="2"/>
    </row>
    <row r="54" spans="1:23" x14ac:dyDescent="0.25">
      <c r="A54" s="14" t="s">
        <v>58</v>
      </c>
      <c r="B54" s="14"/>
      <c r="C54" s="15">
        <v>0</v>
      </c>
      <c r="D54" s="15" t="s">
        <v>32</v>
      </c>
      <c r="E54" s="15">
        <v>0</v>
      </c>
      <c r="F54" s="15">
        <v>5000</v>
      </c>
      <c r="G54" s="16"/>
      <c r="H54" s="2"/>
      <c r="I54" s="2"/>
      <c r="J54" s="2"/>
      <c r="K54" s="2"/>
      <c r="L54" s="2"/>
      <c r="M54" s="2"/>
      <c r="N54" s="3"/>
      <c r="O54" s="2"/>
      <c r="P54" s="2"/>
      <c r="Q54" s="2"/>
      <c r="R54" s="2"/>
      <c r="S54" s="2"/>
      <c r="T54" s="2"/>
      <c r="U54" s="2"/>
      <c r="V54" s="2"/>
      <c r="W54" s="2"/>
    </row>
    <row r="55" spans="1:23" x14ac:dyDescent="0.25">
      <c r="A55" s="14" t="s">
        <v>59</v>
      </c>
      <c r="B55" s="14"/>
      <c r="C55" s="15">
        <v>0</v>
      </c>
      <c r="D55" s="15" t="s">
        <v>32</v>
      </c>
      <c r="E55" s="15">
        <v>0</v>
      </c>
      <c r="F55" s="15">
        <v>0</v>
      </c>
      <c r="G55" s="16"/>
      <c r="H55" s="2"/>
      <c r="I55" s="2"/>
      <c r="J55" s="2"/>
      <c r="K55" s="2"/>
      <c r="L55" s="2"/>
      <c r="M55" s="2"/>
      <c r="N55" s="3"/>
      <c r="O55" s="2"/>
      <c r="P55" s="2"/>
      <c r="Q55" s="2"/>
      <c r="R55" s="2"/>
      <c r="S55" s="2"/>
      <c r="T55" s="2"/>
      <c r="U55" s="2"/>
      <c r="V55" s="2"/>
      <c r="W55" s="2"/>
    </row>
    <row r="56" spans="1:23" x14ac:dyDescent="0.25">
      <c r="A56" s="14" t="s">
        <v>60</v>
      </c>
      <c r="B56" s="14"/>
      <c r="C56" s="15">
        <v>10000</v>
      </c>
      <c r="D56" s="15" t="s">
        <v>32</v>
      </c>
      <c r="E56" s="15">
        <v>10000</v>
      </c>
      <c r="F56" s="15">
        <v>63298</v>
      </c>
      <c r="G56" s="16"/>
      <c r="H56" s="2"/>
      <c r="I56" s="2"/>
      <c r="J56" s="2"/>
      <c r="K56" s="2"/>
      <c r="L56" s="2"/>
      <c r="M56" s="2"/>
      <c r="N56" s="3"/>
      <c r="O56" s="2"/>
      <c r="P56" s="2"/>
      <c r="Q56" s="2"/>
      <c r="R56" s="2"/>
      <c r="S56" s="2"/>
      <c r="T56" s="2"/>
      <c r="U56" s="2"/>
      <c r="V56" s="2"/>
      <c r="W56" s="2"/>
    </row>
    <row r="57" spans="1:23" x14ac:dyDescent="0.25">
      <c r="A57" s="14" t="s">
        <v>61</v>
      </c>
      <c r="B57" s="14"/>
      <c r="C57" s="15">
        <v>437800</v>
      </c>
      <c r="D57" s="15" t="s">
        <v>32</v>
      </c>
      <c r="E57" s="15">
        <v>437800</v>
      </c>
      <c r="F57" s="15">
        <v>632074.17000000004</v>
      </c>
      <c r="G57" s="16"/>
      <c r="H57" s="2"/>
      <c r="I57" s="2"/>
      <c r="J57" s="2"/>
      <c r="K57" s="2"/>
      <c r="L57" s="2"/>
      <c r="M57" s="2"/>
      <c r="N57" s="3"/>
      <c r="O57" s="2"/>
      <c r="P57" s="2"/>
      <c r="Q57" s="2"/>
      <c r="R57" s="2"/>
      <c r="S57" s="2"/>
      <c r="T57" s="2"/>
      <c r="U57" s="2"/>
      <c r="V57" s="2"/>
      <c r="W57" s="2"/>
    </row>
    <row r="58" spans="1:23" x14ac:dyDescent="0.25">
      <c r="A58" s="14" t="s">
        <v>62</v>
      </c>
      <c r="B58" s="14"/>
      <c r="C58" s="15">
        <v>0</v>
      </c>
      <c r="D58" s="15" t="s">
        <v>32</v>
      </c>
      <c r="E58" s="15">
        <v>0</v>
      </c>
      <c r="F58" s="15">
        <v>15864453.890000001</v>
      </c>
      <c r="G58" s="16"/>
      <c r="H58" s="2"/>
      <c r="I58" s="2"/>
      <c r="J58" s="2"/>
      <c r="K58" s="2"/>
      <c r="L58" s="2"/>
      <c r="M58" s="2"/>
      <c r="N58" s="3"/>
      <c r="O58" s="2"/>
      <c r="P58" s="2"/>
      <c r="Q58" s="2"/>
      <c r="R58" s="2"/>
      <c r="S58" s="2"/>
      <c r="T58" s="2"/>
      <c r="U58" s="2"/>
      <c r="V58" s="2"/>
      <c r="W58" s="2"/>
    </row>
    <row r="59" spans="1:23" x14ac:dyDescent="0.25">
      <c r="A59" s="14" t="s">
        <v>63</v>
      </c>
      <c r="B59" s="14"/>
      <c r="C59" s="15">
        <v>5000</v>
      </c>
      <c r="D59" s="15" t="s">
        <v>32</v>
      </c>
      <c r="E59" s="15">
        <v>5000</v>
      </c>
      <c r="F59" s="15">
        <v>1488</v>
      </c>
      <c r="G59" s="16"/>
      <c r="H59" s="2"/>
      <c r="I59" s="2"/>
      <c r="J59" s="2"/>
      <c r="K59" s="2"/>
      <c r="L59" s="2"/>
      <c r="M59" s="2"/>
      <c r="N59" s="3"/>
      <c r="O59" s="2"/>
      <c r="P59" s="2"/>
      <c r="Q59" s="2"/>
      <c r="R59" s="2"/>
      <c r="S59" s="2"/>
      <c r="T59" s="2"/>
      <c r="U59" s="2"/>
      <c r="V59" s="2"/>
      <c r="W59" s="2"/>
    </row>
    <row r="60" spans="1:23" x14ac:dyDescent="0.25">
      <c r="A60" s="14" t="s">
        <v>64</v>
      </c>
      <c r="B60" s="14"/>
      <c r="C60" s="15">
        <v>66179475</v>
      </c>
      <c r="D60" s="17">
        <f>SUM(D27:D59)</f>
        <v>-8161600</v>
      </c>
      <c r="E60" s="15">
        <v>58017875</v>
      </c>
      <c r="F60" s="15">
        <f>SUM(F27:F59)</f>
        <v>60479951.890000001</v>
      </c>
      <c r="G60" s="16"/>
      <c r="H60" s="2"/>
      <c r="I60" s="2"/>
      <c r="J60" s="2"/>
      <c r="K60" s="2"/>
      <c r="L60" s="2"/>
      <c r="M60" s="2"/>
      <c r="N60" s="3"/>
      <c r="O60" s="2"/>
      <c r="P60" s="2"/>
      <c r="Q60" s="2"/>
      <c r="R60" s="2"/>
      <c r="S60" s="2"/>
      <c r="T60" s="2"/>
      <c r="U60" s="2"/>
      <c r="V60" s="2"/>
      <c r="W60" s="2"/>
    </row>
  </sheetData>
  <pageMargins left="0.7" right="0.7" top="0.78740157499999996" bottom="0.78740157499999996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prijmyzpetFORM">
                <anchor moveWithCells="1" sizeWithCells="1">
                  <from>
                    <xdr:col>6</xdr:col>
                    <xdr:colOff>114300</xdr:colOff>
                    <xdr:row>3</xdr:row>
                    <xdr:rowOff>0</xdr:rowOff>
                  </from>
                  <to>
                    <xdr:col>6</xdr:col>
                    <xdr:colOff>628650</xdr:colOff>
                    <xdr:row>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A1:G64"/>
  <sheetViews>
    <sheetView tabSelected="1" topLeftCell="A13" workbookViewId="0">
      <selection activeCell="A64" sqref="A64"/>
    </sheetView>
  </sheetViews>
  <sheetFormatPr defaultRowHeight="15" x14ac:dyDescent="0.25"/>
  <cols>
    <col min="1" max="1" width="25.42578125" customWidth="1"/>
    <col min="2" max="2" width="38.85546875" customWidth="1"/>
    <col min="3" max="3" width="19.28515625" customWidth="1"/>
    <col min="4" max="4" width="17.42578125" customWidth="1"/>
    <col min="5" max="5" width="15.7109375" customWidth="1"/>
    <col min="6" max="6" width="19.28515625" customWidth="1"/>
    <col min="7" max="7" width="46.28515625" customWidth="1"/>
  </cols>
  <sheetData>
    <row r="1" spans="1:7" x14ac:dyDescent="0.25">
      <c r="B1" t="s">
        <v>93</v>
      </c>
      <c r="C1" t="s">
        <v>94</v>
      </c>
    </row>
    <row r="3" spans="1:7" x14ac:dyDescent="0.25">
      <c r="A3" t="s">
        <v>95</v>
      </c>
    </row>
    <row r="4" spans="1:7" ht="15.75" x14ac:dyDescent="0.25">
      <c r="A4" s="4" t="s">
        <v>0</v>
      </c>
      <c r="B4" s="5" t="s">
        <v>1</v>
      </c>
      <c r="C4" s="5" t="s">
        <v>25</v>
      </c>
      <c r="D4" s="6" t="s">
        <v>27</v>
      </c>
      <c r="E4" s="7" t="s">
        <v>26</v>
      </c>
      <c r="F4" s="8" t="s">
        <v>92</v>
      </c>
      <c r="G4" s="9" t="s">
        <v>28</v>
      </c>
    </row>
    <row r="5" spans="1:7" x14ac:dyDescent="0.25">
      <c r="A5" s="14" t="s">
        <v>65</v>
      </c>
      <c r="B5" s="14"/>
      <c r="C5" s="15">
        <v>10000</v>
      </c>
      <c r="D5" s="15" t="s">
        <v>32</v>
      </c>
      <c r="E5" s="18">
        <v>10000</v>
      </c>
      <c r="F5" s="15">
        <v>0</v>
      </c>
      <c r="G5" s="16"/>
    </row>
    <row r="6" spans="1:7" x14ac:dyDescent="0.25">
      <c r="A6" s="14" t="s">
        <v>66</v>
      </c>
      <c r="B6" s="14"/>
      <c r="C6" s="15">
        <v>12000</v>
      </c>
      <c r="D6" s="15" t="s">
        <v>32</v>
      </c>
      <c r="E6" s="18">
        <v>12000</v>
      </c>
      <c r="F6" s="15">
        <v>10385.4</v>
      </c>
      <c r="G6" s="16"/>
    </row>
    <row r="7" spans="1:7" x14ac:dyDescent="0.25">
      <c r="A7" s="14" t="s">
        <v>31</v>
      </c>
      <c r="B7" s="14"/>
      <c r="C7" s="15">
        <v>200000</v>
      </c>
      <c r="D7" s="15" t="s">
        <v>32</v>
      </c>
      <c r="E7" s="18">
        <v>200000</v>
      </c>
      <c r="F7" s="15">
        <v>123251.21</v>
      </c>
      <c r="G7" s="16"/>
    </row>
    <row r="8" spans="1:7" x14ac:dyDescent="0.25">
      <c r="A8" s="14" t="s">
        <v>67</v>
      </c>
      <c r="B8" s="14"/>
      <c r="C8" s="15">
        <v>10000</v>
      </c>
      <c r="D8" s="15" t="s">
        <v>32</v>
      </c>
      <c r="E8" s="18">
        <v>10000</v>
      </c>
      <c r="F8" s="15">
        <v>3942</v>
      </c>
      <c r="G8" s="16"/>
    </row>
    <row r="9" spans="1:7" x14ac:dyDescent="0.25">
      <c r="A9" s="14" t="s">
        <v>68</v>
      </c>
      <c r="B9" s="14"/>
      <c r="C9" s="15">
        <v>566000</v>
      </c>
      <c r="D9" s="15" t="s">
        <v>32</v>
      </c>
      <c r="E9" s="18">
        <v>566000</v>
      </c>
      <c r="F9" s="15">
        <v>387290.2</v>
      </c>
      <c r="G9" s="16"/>
    </row>
    <row r="10" spans="1:7" x14ac:dyDescent="0.25">
      <c r="A10" s="14" t="s">
        <v>34</v>
      </c>
      <c r="B10" s="14"/>
      <c r="C10" s="15">
        <v>570000</v>
      </c>
      <c r="D10" s="15">
        <v>1188045</v>
      </c>
      <c r="E10" s="18">
        <v>1758045</v>
      </c>
      <c r="F10" s="15">
        <v>124840.3</v>
      </c>
      <c r="G10" s="16" t="s">
        <v>102</v>
      </c>
    </row>
    <row r="11" spans="1:7" x14ac:dyDescent="0.25">
      <c r="A11" s="14" t="s">
        <v>69</v>
      </c>
      <c r="B11" s="14"/>
      <c r="C11" s="15">
        <v>43000</v>
      </c>
      <c r="D11" s="15" t="s">
        <v>32</v>
      </c>
      <c r="E11" s="18">
        <v>43000</v>
      </c>
      <c r="F11" s="15">
        <v>9702</v>
      </c>
      <c r="G11" s="16"/>
    </row>
    <row r="12" spans="1:7" x14ac:dyDescent="0.25">
      <c r="A12" s="14" t="s">
        <v>70</v>
      </c>
      <c r="B12" s="14"/>
      <c r="C12" s="15">
        <v>403000</v>
      </c>
      <c r="D12" s="15" t="s">
        <v>32</v>
      </c>
      <c r="E12" s="18">
        <v>403000</v>
      </c>
      <c r="F12" s="15">
        <v>394628</v>
      </c>
      <c r="G12" s="16"/>
    </row>
    <row r="13" spans="1:7" x14ac:dyDescent="0.25">
      <c r="A13" s="14" t="s">
        <v>35</v>
      </c>
      <c r="B13" s="14"/>
      <c r="C13" s="15">
        <v>215000</v>
      </c>
      <c r="D13" s="15" t="s">
        <v>32</v>
      </c>
      <c r="E13" s="18">
        <v>215000</v>
      </c>
      <c r="F13" s="15">
        <v>0</v>
      </c>
      <c r="G13" s="16"/>
    </row>
    <row r="14" spans="1:7" x14ac:dyDescent="0.25">
      <c r="A14" s="14" t="s">
        <v>36</v>
      </c>
      <c r="B14" s="14"/>
      <c r="C14" s="15">
        <v>42734100</v>
      </c>
      <c r="D14" s="15">
        <v>-10461600</v>
      </c>
      <c r="E14" s="18">
        <v>32272500</v>
      </c>
      <c r="F14" s="15">
        <v>17588731.59</v>
      </c>
      <c r="G14" s="16" t="s">
        <v>71</v>
      </c>
    </row>
    <row r="15" spans="1:7" x14ac:dyDescent="0.25">
      <c r="A15" s="10"/>
      <c r="B15" s="10" t="s">
        <v>72</v>
      </c>
      <c r="C15" s="11">
        <v>1847500</v>
      </c>
      <c r="D15" s="12"/>
      <c r="E15" s="19">
        <v>1847500</v>
      </c>
      <c r="F15" s="11">
        <v>1564160</v>
      </c>
      <c r="G15" s="13"/>
    </row>
    <row r="16" spans="1:7" x14ac:dyDescent="0.25">
      <c r="A16" s="14" t="s">
        <v>37</v>
      </c>
      <c r="B16" s="14"/>
      <c r="C16" s="15">
        <v>7074447</v>
      </c>
      <c r="D16" s="15" t="s">
        <v>32</v>
      </c>
      <c r="E16" s="18">
        <v>7074447</v>
      </c>
      <c r="F16" s="15">
        <v>5189381.3099999996</v>
      </c>
      <c r="G16" s="16"/>
    </row>
    <row r="17" spans="1:7" x14ac:dyDescent="0.25">
      <c r="A17" s="14" t="s">
        <v>73</v>
      </c>
      <c r="B17" s="14"/>
      <c r="C17" s="15">
        <v>10000</v>
      </c>
      <c r="D17" s="15" t="s">
        <v>32</v>
      </c>
      <c r="E17" s="18">
        <v>10000</v>
      </c>
      <c r="F17" s="15">
        <v>10000</v>
      </c>
      <c r="G17" s="16"/>
    </row>
    <row r="18" spans="1:7" x14ac:dyDescent="0.25">
      <c r="A18" s="14" t="s">
        <v>38</v>
      </c>
      <c r="B18" s="14"/>
      <c r="C18" s="15">
        <v>28500</v>
      </c>
      <c r="D18" s="15" t="s">
        <v>32</v>
      </c>
      <c r="E18" s="18">
        <v>28500</v>
      </c>
      <c r="F18" s="15">
        <v>20825</v>
      </c>
      <c r="G18" s="16"/>
    </row>
    <row r="19" spans="1:7" x14ac:dyDescent="0.25">
      <c r="A19" s="14" t="s">
        <v>39</v>
      </c>
      <c r="B19" s="14"/>
      <c r="C19" s="15">
        <v>83000</v>
      </c>
      <c r="D19" s="15" t="s">
        <v>32</v>
      </c>
      <c r="E19" s="18">
        <v>83000</v>
      </c>
      <c r="F19" s="15">
        <v>19413.45</v>
      </c>
      <c r="G19" s="16"/>
    </row>
    <row r="20" spans="1:7" x14ac:dyDescent="0.25">
      <c r="A20" s="14" t="s">
        <v>40</v>
      </c>
      <c r="B20" s="14"/>
      <c r="C20" s="15">
        <v>144950</v>
      </c>
      <c r="D20" s="15" t="s">
        <v>32</v>
      </c>
      <c r="E20" s="18">
        <v>144950</v>
      </c>
      <c r="F20" s="15">
        <v>101308.65</v>
      </c>
      <c r="G20" s="16"/>
    </row>
    <row r="21" spans="1:7" x14ac:dyDescent="0.25">
      <c r="A21" s="14" t="s">
        <v>41</v>
      </c>
      <c r="B21" s="14"/>
      <c r="C21" s="15">
        <v>700000</v>
      </c>
      <c r="D21" s="15">
        <v>180000</v>
      </c>
      <c r="E21" s="18">
        <v>880000</v>
      </c>
      <c r="F21" s="15">
        <v>643533.13</v>
      </c>
      <c r="G21" s="16" t="s">
        <v>74</v>
      </c>
    </row>
    <row r="22" spans="1:7" x14ac:dyDescent="0.25">
      <c r="A22" s="14" t="s">
        <v>75</v>
      </c>
      <c r="B22" s="14"/>
      <c r="C22" s="15">
        <v>110000</v>
      </c>
      <c r="D22" s="15" t="s">
        <v>32</v>
      </c>
      <c r="E22" s="18">
        <v>110000</v>
      </c>
      <c r="F22" s="15">
        <v>109497.28</v>
      </c>
      <c r="G22" s="16"/>
    </row>
    <row r="23" spans="1:7" x14ac:dyDescent="0.25">
      <c r="A23" s="14" t="s">
        <v>42</v>
      </c>
      <c r="B23" s="14"/>
      <c r="C23" s="15">
        <v>48500</v>
      </c>
      <c r="D23" s="15" t="s">
        <v>32</v>
      </c>
      <c r="E23" s="18">
        <v>48500</v>
      </c>
      <c r="F23" s="15">
        <v>14459.5</v>
      </c>
      <c r="G23" s="16"/>
    </row>
    <row r="24" spans="1:7" x14ac:dyDescent="0.25">
      <c r="A24" s="14" t="s">
        <v>43</v>
      </c>
      <c r="B24" s="14"/>
      <c r="C24" s="15">
        <v>222500</v>
      </c>
      <c r="D24" s="15" t="s">
        <v>32</v>
      </c>
      <c r="E24" s="18">
        <v>222500</v>
      </c>
      <c r="F24" s="15">
        <v>196178.2</v>
      </c>
      <c r="G24" s="16"/>
    </row>
    <row r="25" spans="1:7" x14ac:dyDescent="0.25">
      <c r="A25" s="14" t="s">
        <v>76</v>
      </c>
      <c r="B25" s="14"/>
      <c r="C25" s="15">
        <v>25000</v>
      </c>
      <c r="D25" s="15" t="s">
        <v>32</v>
      </c>
      <c r="E25" s="18">
        <v>25000</v>
      </c>
      <c r="F25" s="15">
        <v>25000</v>
      </c>
      <c r="G25" s="16"/>
    </row>
    <row r="26" spans="1:7" x14ac:dyDescent="0.25">
      <c r="A26" s="14" t="s">
        <v>77</v>
      </c>
      <c r="B26" s="14"/>
      <c r="C26" s="15">
        <v>71500</v>
      </c>
      <c r="D26" s="15" t="s">
        <v>32</v>
      </c>
      <c r="E26" s="18">
        <v>71500</v>
      </c>
      <c r="F26" s="15">
        <v>63591.65</v>
      </c>
      <c r="G26" s="16"/>
    </row>
    <row r="27" spans="1:7" x14ac:dyDescent="0.25">
      <c r="A27" s="14" t="s">
        <v>44</v>
      </c>
      <c r="B27" s="14"/>
      <c r="C27" s="15">
        <v>6262700</v>
      </c>
      <c r="D27" s="15" t="s">
        <v>32</v>
      </c>
      <c r="E27" s="18">
        <v>6262700</v>
      </c>
      <c r="F27" s="15">
        <v>893536.42</v>
      </c>
      <c r="G27" s="16"/>
    </row>
    <row r="28" spans="1:7" x14ac:dyDescent="0.25">
      <c r="A28" s="14" t="s">
        <v>45</v>
      </c>
      <c r="B28" s="14"/>
      <c r="C28" s="15">
        <v>508800</v>
      </c>
      <c r="D28" s="15" t="s">
        <v>32</v>
      </c>
      <c r="E28" s="18">
        <v>508800</v>
      </c>
      <c r="F28" s="15">
        <v>521733.03</v>
      </c>
      <c r="G28" s="16"/>
    </row>
    <row r="29" spans="1:7" x14ac:dyDescent="0.25">
      <c r="A29" s="14" t="s">
        <v>46</v>
      </c>
      <c r="B29" s="14"/>
      <c r="C29" s="15">
        <v>1170600</v>
      </c>
      <c r="D29" s="15" t="s">
        <v>32</v>
      </c>
      <c r="E29" s="18">
        <v>1170600</v>
      </c>
      <c r="F29" s="15">
        <v>1008453.4</v>
      </c>
      <c r="G29" s="16"/>
    </row>
    <row r="30" spans="1:7" x14ac:dyDescent="0.25">
      <c r="A30" s="14" t="s">
        <v>78</v>
      </c>
      <c r="B30" s="14"/>
      <c r="C30" s="15">
        <v>5400</v>
      </c>
      <c r="D30" s="15" t="s">
        <v>32</v>
      </c>
      <c r="E30" s="18">
        <v>5400</v>
      </c>
      <c r="F30" s="15">
        <v>4400</v>
      </c>
      <c r="G30" s="16"/>
    </row>
    <row r="31" spans="1:7" x14ac:dyDescent="0.25">
      <c r="A31" s="14" t="s">
        <v>79</v>
      </c>
      <c r="B31" s="14"/>
      <c r="C31" s="15">
        <v>1000</v>
      </c>
      <c r="D31" s="15" t="s">
        <v>32</v>
      </c>
      <c r="E31" s="18">
        <v>1000</v>
      </c>
      <c r="F31" s="15">
        <v>1000</v>
      </c>
      <c r="G31" s="16"/>
    </row>
    <row r="32" spans="1:7" x14ac:dyDescent="0.25">
      <c r="A32" s="14" t="s">
        <v>47</v>
      </c>
      <c r="B32" s="14"/>
      <c r="C32" s="15">
        <v>1084000</v>
      </c>
      <c r="D32" s="15" t="s">
        <v>32</v>
      </c>
      <c r="E32" s="18">
        <v>1084000</v>
      </c>
      <c r="F32" s="15">
        <v>132509.54999999999</v>
      </c>
      <c r="G32" s="16"/>
    </row>
    <row r="33" spans="1:7" x14ac:dyDescent="0.25">
      <c r="A33" s="14" t="s">
        <v>48</v>
      </c>
      <c r="B33" s="14"/>
      <c r="C33" s="15">
        <v>150000</v>
      </c>
      <c r="D33" s="15" t="s">
        <v>32</v>
      </c>
      <c r="E33" s="18">
        <v>150000</v>
      </c>
      <c r="F33" s="15">
        <v>-11754.37</v>
      </c>
      <c r="G33" s="16"/>
    </row>
    <row r="34" spans="1:7" x14ac:dyDescent="0.25">
      <c r="A34" s="14" t="s">
        <v>80</v>
      </c>
      <c r="B34" s="14"/>
      <c r="C34" s="15">
        <v>661570</v>
      </c>
      <c r="D34" s="15" t="s">
        <v>32</v>
      </c>
      <c r="E34" s="18">
        <v>661570</v>
      </c>
      <c r="F34" s="15">
        <v>558834.26</v>
      </c>
      <c r="G34" s="16"/>
    </row>
    <row r="35" spans="1:7" x14ac:dyDescent="0.25">
      <c r="A35" s="14" t="s">
        <v>49</v>
      </c>
      <c r="B35" s="14"/>
      <c r="C35" s="15">
        <v>389000</v>
      </c>
      <c r="D35" s="15" t="s">
        <v>32</v>
      </c>
      <c r="E35" s="18">
        <v>389000</v>
      </c>
      <c r="F35" s="15">
        <v>304586.87</v>
      </c>
      <c r="G35" s="16"/>
    </row>
    <row r="36" spans="1:7" x14ac:dyDescent="0.25">
      <c r="A36" s="14" t="s">
        <v>51</v>
      </c>
      <c r="B36" s="14"/>
      <c r="C36" s="15">
        <v>627000</v>
      </c>
      <c r="D36" s="15" t="s">
        <v>32</v>
      </c>
      <c r="E36" s="18">
        <v>627000</v>
      </c>
      <c r="F36" s="15">
        <v>177000</v>
      </c>
      <c r="G36" s="16"/>
    </row>
    <row r="37" spans="1:7" x14ac:dyDescent="0.25">
      <c r="A37" s="14" t="s">
        <v>81</v>
      </c>
      <c r="B37" s="14"/>
      <c r="C37" s="15">
        <v>23000</v>
      </c>
      <c r="D37" s="15" t="s">
        <v>32</v>
      </c>
      <c r="E37" s="18">
        <v>23000</v>
      </c>
      <c r="F37" s="15">
        <v>1161.18</v>
      </c>
      <c r="G37" s="16"/>
    </row>
    <row r="38" spans="1:7" x14ac:dyDescent="0.25">
      <c r="A38" s="14" t="s">
        <v>53</v>
      </c>
      <c r="B38" s="14"/>
      <c r="C38" s="15">
        <v>1593000</v>
      </c>
      <c r="D38" s="15" t="s">
        <v>32</v>
      </c>
      <c r="E38" s="18">
        <v>1593000</v>
      </c>
      <c r="F38" s="15">
        <v>1195789.51</v>
      </c>
      <c r="G38" s="16"/>
    </row>
    <row r="39" spans="1:7" x14ac:dyDescent="0.25">
      <c r="A39" s="14" t="s">
        <v>54</v>
      </c>
      <c r="B39" s="14"/>
      <c r="C39" s="15">
        <v>100000</v>
      </c>
      <c r="D39" s="15" t="s">
        <v>32</v>
      </c>
      <c r="E39" s="18">
        <v>100000</v>
      </c>
      <c r="F39" s="15">
        <v>72104.66</v>
      </c>
      <c r="G39" s="16"/>
    </row>
    <row r="40" spans="1:7" x14ac:dyDescent="0.25">
      <c r="A40" s="14" t="s">
        <v>56</v>
      </c>
      <c r="B40" s="14"/>
      <c r="C40" s="15">
        <v>388600</v>
      </c>
      <c r="D40" s="15" t="s">
        <v>32</v>
      </c>
      <c r="E40" s="18">
        <v>388600</v>
      </c>
      <c r="F40" s="15">
        <v>256686.66</v>
      </c>
      <c r="G40" s="16"/>
    </row>
    <row r="41" spans="1:7" x14ac:dyDescent="0.25">
      <c r="A41" s="14" t="s">
        <v>57</v>
      </c>
      <c r="B41" s="14"/>
      <c r="C41" s="15">
        <v>3476300</v>
      </c>
      <c r="D41" s="15" t="s">
        <v>32</v>
      </c>
      <c r="E41" s="18">
        <v>3476300</v>
      </c>
      <c r="F41" s="15">
        <v>2883734.04</v>
      </c>
      <c r="G41" s="16"/>
    </row>
    <row r="42" spans="1:7" x14ac:dyDescent="0.25">
      <c r="A42" s="14" t="s">
        <v>82</v>
      </c>
      <c r="B42" s="14"/>
      <c r="C42" s="15">
        <v>700</v>
      </c>
      <c r="D42" s="15" t="s">
        <v>32</v>
      </c>
      <c r="E42" s="18">
        <v>700</v>
      </c>
      <c r="F42" s="15">
        <v>592.5</v>
      </c>
      <c r="G42" s="16"/>
    </row>
    <row r="43" spans="1:7" x14ac:dyDescent="0.25">
      <c r="A43" s="14" t="s">
        <v>83</v>
      </c>
      <c r="B43" s="14"/>
      <c r="C43" s="15">
        <v>70000</v>
      </c>
      <c r="D43" s="15" t="s">
        <v>32</v>
      </c>
      <c r="E43" s="18">
        <v>70000</v>
      </c>
      <c r="F43" s="15">
        <v>70000</v>
      </c>
      <c r="G43" s="16"/>
    </row>
    <row r="44" spans="1:7" x14ac:dyDescent="0.25">
      <c r="A44" s="14" t="s">
        <v>84</v>
      </c>
      <c r="B44" s="14"/>
      <c r="C44" s="15">
        <v>78500</v>
      </c>
      <c r="D44" s="15" t="s">
        <v>32</v>
      </c>
      <c r="E44" s="18">
        <v>78500</v>
      </c>
      <c r="F44" s="15">
        <v>78500</v>
      </c>
      <c r="G44" s="16"/>
    </row>
    <row r="45" spans="1:7" x14ac:dyDescent="0.25">
      <c r="A45" s="14" t="s">
        <v>85</v>
      </c>
      <c r="B45" s="14"/>
      <c r="C45" s="15">
        <v>55000</v>
      </c>
      <c r="D45" s="15" t="s">
        <v>32</v>
      </c>
      <c r="E45" s="18">
        <v>55000</v>
      </c>
      <c r="F45" s="15">
        <v>55000</v>
      </c>
      <c r="G45" s="16"/>
    </row>
    <row r="46" spans="1:7" x14ac:dyDescent="0.25">
      <c r="A46" s="14" t="s">
        <v>86</v>
      </c>
      <c r="B46" s="14"/>
      <c r="C46" s="15">
        <v>10000</v>
      </c>
      <c r="D46" s="15" t="s">
        <v>32</v>
      </c>
      <c r="E46" s="18">
        <v>10000</v>
      </c>
      <c r="F46" s="15">
        <v>0</v>
      </c>
      <c r="G46" s="16"/>
    </row>
    <row r="47" spans="1:7" x14ac:dyDescent="0.25">
      <c r="A47" s="14" t="s">
        <v>59</v>
      </c>
      <c r="B47" s="14"/>
      <c r="C47" s="15">
        <v>9449500</v>
      </c>
      <c r="D47" s="15" t="s">
        <v>32</v>
      </c>
      <c r="E47" s="18">
        <v>9449500</v>
      </c>
      <c r="F47" s="15">
        <v>9276657.8499999996</v>
      </c>
      <c r="G47" s="16"/>
    </row>
    <row r="48" spans="1:7" x14ac:dyDescent="0.25">
      <c r="A48" s="14" t="s">
        <v>87</v>
      </c>
      <c r="B48" s="14"/>
      <c r="C48" s="15">
        <v>1881600</v>
      </c>
      <c r="D48" s="15" t="s">
        <v>32</v>
      </c>
      <c r="E48" s="18">
        <v>1881600</v>
      </c>
      <c r="F48" s="15">
        <v>1552300.72</v>
      </c>
      <c r="G48" s="16"/>
    </row>
    <row r="49" spans="1:7" x14ac:dyDescent="0.25">
      <c r="A49" s="14" t="s">
        <v>88</v>
      </c>
      <c r="B49" s="14"/>
      <c r="C49" s="15">
        <v>40200</v>
      </c>
      <c r="D49" s="15" t="s">
        <v>32</v>
      </c>
      <c r="E49" s="18">
        <v>40200</v>
      </c>
      <c r="F49" s="15">
        <v>30921.55</v>
      </c>
      <c r="G49" s="16"/>
    </row>
    <row r="50" spans="1:7" x14ac:dyDescent="0.25">
      <c r="A50" s="14" t="s">
        <v>60</v>
      </c>
      <c r="B50" s="14"/>
      <c r="C50" s="15">
        <v>2291100</v>
      </c>
      <c r="D50" s="15" t="s">
        <v>32</v>
      </c>
      <c r="E50" s="18">
        <v>2291100</v>
      </c>
      <c r="F50" s="15">
        <v>1946867.52</v>
      </c>
      <c r="G50" s="16"/>
    </row>
    <row r="51" spans="1:7" x14ac:dyDescent="0.25">
      <c r="A51" s="14" t="s">
        <v>61</v>
      </c>
      <c r="B51" s="14"/>
      <c r="C51" s="15">
        <v>15000</v>
      </c>
      <c r="D51" s="15" t="s">
        <v>32</v>
      </c>
      <c r="E51" s="18">
        <v>15000</v>
      </c>
      <c r="F51" s="15">
        <v>6282.2</v>
      </c>
      <c r="G51" s="16"/>
    </row>
    <row r="52" spans="1:7" x14ac:dyDescent="0.25">
      <c r="A52" s="14" t="s">
        <v>89</v>
      </c>
      <c r="B52" s="14"/>
      <c r="C52" s="15">
        <v>91000</v>
      </c>
      <c r="D52" s="15" t="s">
        <v>32</v>
      </c>
      <c r="E52" s="18">
        <v>91000</v>
      </c>
      <c r="F52" s="15">
        <v>90524</v>
      </c>
      <c r="G52" s="16"/>
    </row>
    <row r="53" spans="1:7" x14ac:dyDescent="0.25">
      <c r="A53" s="14" t="s">
        <v>62</v>
      </c>
      <c r="B53" s="14"/>
      <c r="C53" s="15">
        <v>0</v>
      </c>
      <c r="D53" s="15" t="s">
        <v>32</v>
      </c>
      <c r="E53" s="18">
        <v>0</v>
      </c>
      <c r="F53" s="15">
        <v>15864453.890000001</v>
      </c>
      <c r="G53" s="16"/>
    </row>
    <row r="54" spans="1:7" x14ac:dyDescent="0.25">
      <c r="A54" s="14" t="s">
        <v>90</v>
      </c>
      <c r="B54" s="14"/>
      <c r="C54" s="15">
        <v>384575</v>
      </c>
      <c r="D54" s="15" t="s">
        <v>32</v>
      </c>
      <c r="E54" s="18">
        <v>384575</v>
      </c>
      <c r="F54" s="15">
        <v>375547</v>
      </c>
      <c r="G54" s="16"/>
    </row>
    <row r="55" spans="1:7" x14ac:dyDescent="0.25">
      <c r="A55" s="10"/>
      <c r="B55" s="10" t="s">
        <v>91</v>
      </c>
      <c r="C55" s="11">
        <v>5654682</v>
      </c>
      <c r="D55" s="12">
        <v>931955</v>
      </c>
      <c r="E55" s="19">
        <v>6586637</v>
      </c>
      <c r="F55" s="11">
        <v>0</v>
      </c>
      <c r="G55" s="13"/>
    </row>
    <row r="56" spans="1:7" x14ac:dyDescent="0.25">
      <c r="A56" s="14" t="s">
        <v>63</v>
      </c>
      <c r="B56" s="14"/>
      <c r="C56" s="15">
        <v>6026833</v>
      </c>
      <c r="D56" s="15">
        <v>931955</v>
      </c>
      <c r="E56" s="18">
        <v>6958788</v>
      </c>
      <c r="F56" s="15">
        <v>335619</v>
      </c>
      <c r="G56" s="16"/>
    </row>
    <row r="57" spans="1:7" x14ac:dyDescent="0.25">
      <c r="A57" s="14" t="s">
        <v>64</v>
      </c>
      <c r="B57" s="14"/>
      <c r="C57" s="15">
        <v>90116475</v>
      </c>
      <c r="D57" s="17">
        <v>-8161600</v>
      </c>
      <c r="E57" s="18">
        <v>81954875</v>
      </c>
      <c r="F57" s="15">
        <v>62719000.310000002</v>
      </c>
      <c r="G57" s="16"/>
    </row>
    <row r="58" spans="1:7" x14ac:dyDescent="0.25">
      <c r="A58" s="20"/>
      <c r="B58" s="20"/>
      <c r="C58" s="20"/>
      <c r="D58" s="20"/>
      <c r="E58" s="20"/>
      <c r="F58" s="20"/>
      <c r="G58" s="20"/>
    </row>
    <row r="59" spans="1:7" x14ac:dyDescent="0.25">
      <c r="A59" s="14" t="s">
        <v>98</v>
      </c>
      <c r="B59" s="20" t="s">
        <v>99</v>
      </c>
      <c r="C59" s="21">
        <v>24939000</v>
      </c>
      <c r="D59" s="22"/>
      <c r="E59" s="19">
        <v>24939000</v>
      </c>
      <c r="F59" s="20"/>
      <c r="G59" s="20"/>
    </row>
    <row r="60" spans="1:7" x14ac:dyDescent="0.25">
      <c r="A60" s="20"/>
      <c r="B60" s="20" t="s">
        <v>100</v>
      </c>
      <c r="C60" s="21">
        <v>-1002000</v>
      </c>
      <c r="D60" s="22"/>
      <c r="E60" s="19">
        <v>-1002000</v>
      </c>
      <c r="F60" s="20"/>
      <c r="G60" s="20"/>
    </row>
    <row r="61" spans="1:7" x14ac:dyDescent="0.25">
      <c r="A61" s="20"/>
      <c r="B61" s="20" t="s">
        <v>101</v>
      </c>
      <c r="C61" s="23">
        <f>SUM(C59:C60)</f>
        <v>23937000</v>
      </c>
      <c r="D61" s="20"/>
      <c r="E61" s="23">
        <f>SUM(E59:E60)</f>
        <v>23937000</v>
      </c>
      <c r="F61" s="20"/>
      <c r="G61" s="20"/>
    </row>
    <row r="63" spans="1:7" x14ac:dyDescent="0.25">
      <c r="A63" t="s">
        <v>103</v>
      </c>
    </row>
    <row r="64" spans="1:7" x14ac:dyDescent="0.25">
      <c r="A64" t="s">
        <v>104</v>
      </c>
    </row>
  </sheetData>
  <pageMargins left="0.7" right="0.7" top="0.78740157499999996" bottom="0.78740157499999996" header="0.3" footer="0.3"/>
  <pageSetup paperSize="9" scale="7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Lada</dc:creator>
  <cp:lastModifiedBy>Jirka</cp:lastModifiedBy>
  <cp:lastPrinted>2023-11-20T05:52:13Z</cp:lastPrinted>
  <dcterms:created xsi:type="dcterms:W3CDTF">2016-04-24T07:59:01Z</dcterms:created>
  <dcterms:modified xsi:type="dcterms:W3CDTF">2024-03-21T11:02:59Z</dcterms:modified>
</cp:coreProperties>
</file>