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/>
  </bookViews>
  <sheets>
    <sheet name="Příjmy" sheetId="4" r:id="rId1"/>
    <sheet name="Výdaje a financování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53" i="2" l="1"/>
  <c r="C53" i="2"/>
  <c r="E57" i="2" l="1"/>
  <c r="E56" i="2"/>
  <c r="E58" i="2" s="1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2" i="2"/>
  <c r="E52" i="2" l="1"/>
  <c r="E53" i="2" s="1"/>
  <c r="D52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" i="4"/>
  <c r="C58" i="2" l="1"/>
  <c r="C52" i="4" l="1"/>
  <c r="E52" i="4" s="1"/>
</calcChain>
</file>

<file path=xl/sharedStrings.xml><?xml version="1.0" encoding="utf-8"?>
<sst xmlns="http://schemas.openxmlformats.org/spreadsheetml/2006/main" count="145" uniqueCount="102">
  <si>
    <t>PARAGRAF</t>
  </si>
  <si>
    <t>POLOŽKA</t>
  </si>
  <si>
    <t/>
  </si>
  <si>
    <t xml:space="preserve">  1111  Daň z příjmů fyzických osob placená plátci</t>
  </si>
  <si>
    <t xml:space="preserve">  1112  Daň z příjmů fyzických osob placená poplatníky</t>
  </si>
  <si>
    <t xml:space="preserve">  1113  Daň z příjmů fyzických osob vybíraná srážkou</t>
  </si>
  <si>
    <t xml:space="preserve">  1121  Daň z příjmů právnických osob</t>
  </si>
  <si>
    <t xml:space="preserve">  1122  Daň z příjmů právnických osob za obce</t>
  </si>
  <si>
    <t xml:space="preserve">  1211  Daň z přidané hodnoty</t>
  </si>
  <si>
    <t xml:space="preserve">  1334  Odvody za odnětí půdy ze zemědělského půdního fond</t>
  </si>
  <si>
    <t xml:space="preserve">  1335  Poplatky za odnětí pozemků plnění funkcí lesa</t>
  </si>
  <si>
    <t xml:space="preserve">  1340  Poplatek za provoz, shrom.,.. a odstr. kom. odpadu</t>
  </si>
  <si>
    <t xml:space="preserve">  1341  Poplatek ze psů</t>
  </si>
  <si>
    <t xml:space="preserve">  1342  Poplatek za lázeňský nebo rekreační pobyt</t>
  </si>
  <si>
    <t xml:space="preserve">  1343  Poplatek za užívání veřejného prostranství</t>
  </si>
  <si>
    <t xml:space="preserve">  1356  Příjmy úhrad za dobývání nerostů a popl.za geol.pr</t>
  </si>
  <si>
    <t xml:space="preserve">  1361  Správní poplatky</t>
  </si>
  <si>
    <t xml:space="preserve">  1381  Daň z hazardních her</t>
  </si>
  <si>
    <t xml:space="preserve">  1511  Daň z nemovitých věcí</t>
  </si>
  <si>
    <t xml:space="preserve">  2451  Splátky půjčených prostředků od přísp.organizací</t>
  </si>
  <si>
    <t xml:space="preserve">  2460  Splátky půjčených prostředků od obyvatelstva</t>
  </si>
  <si>
    <t xml:space="preserve">  4111  Neinvestiční přijaté transf.z všeob.pokl.správy SR</t>
  </si>
  <si>
    <t xml:space="preserve">  4112  Neinv.př.transfery ze SR v rámci souhr.dot.vztahu</t>
  </si>
  <si>
    <t xml:space="preserve">  4152  Neinv.přijaté transf.od mez.instit. a někt.CO a PO</t>
  </si>
  <si>
    <t xml:space="preserve">  4213  Investiční přijaté transfery ze státních fondů</t>
  </si>
  <si>
    <t xml:space="preserve">  4216  Ostatní invest.přijaté transf.ze státního rozpočtu</t>
  </si>
  <si>
    <t xml:space="preserve">  4222  Investiční přijaté transfery od krajů</t>
  </si>
  <si>
    <t xml:space="preserve">  1039  Ostatní záležitosti lesního hospodářství </t>
  </si>
  <si>
    <t xml:space="preserve">  1098  Ostatní výdaje na zemědělství </t>
  </si>
  <si>
    <t xml:space="preserve">  2310  Pitná voda </t>
  </si>
  <si>
    <t xml:space="preserve">  2321  Odvádění a čištění odpadních vod a nakl.s kaly </t>
  </si>
  <si>
    <t xml:space="preserve">  3313  Film.tvorba,distribuce, kina a shrom.audio archiv. </t>
  </si>
  <si>
    <t xml:space="preserve">  3314  Činnosti knihovnické </t>
  </si>
  <si>
    <t xml:space="preserve">  3315  Činnosti muzeí a galerií </t>
  </si>
  <si>
    <t xml:space="preserve">  3319  Ostatní záležitosti kultury </t>
  </si>
  <si>
    <t xml:space="preserve">  3349  Ostatní záležitosti sdělovacích prostředků </t>
  </si>
  <si>
    <t xml:space="preserve">  3419  Ostatní tělovýchovná činnost </t>
  </si>
  <si>
    <t xml:space="preserve">  3612  Bytové hospodářství </t>
  </si>
  <si>
    <t xml:space="preserve">  3613  Nebytové hospodářství </t>
  </si>
  <si>
    <t xml:space="preserve">  3632  Pohřebnictví </t>
  </si>
  <si>
    <t xml:space="preserve">  3633  Výstavba a údržba místních inženýrských sítí </t>
  </si>
  <si>
    <t xml:space="preserve">  3639  Komunální služby a územní rozvoj j.n. </t>
  </si>
  <si>
    <t xml:space="preserve">  3721  Sběr a svoz nebezpečných odpadů </t>
  </si>
  <si>
    <t xml:space="preserve">  3722  Sběr a svoz komunálních odpadů </t>
  </si>
  <si>
    <t xml:space="preserve">  3725  Využívání a zneškodňování komun.odpadů </t>
  </si>
  <si>
    <t xml:space="preserve">  3726  Využívání a zneškodňování ostatních odpadů </t>
  </si>
  <si>
    <t xml:space="preserve">  6171  Činnost místní správy </t>
  </si>
  <si>
    <t xml:space="preserve">  6310  Obecné příjmy a výdaje z finančních operací </t>
  </si>
  <si>
    <t xml:space="preserve">  6409  Ostatní činnosti j.n. </t>
  </si>
  <si>
    <t>Celkový součet</t>
  </si>
  <si>
    <t>POZNÁMKA</t>
  </si>
  <si>
    <t xml:space="preserve">  1014  Ozdrav.hosp.zvířat,pol.a spec.plod.a svl.vet.péče </t>
  </si>
  <si>
    <t xml:space="preserve">  1036  Správa v lesním hospodářství </t>
  </si>
  <si>
    <t xml:space="preserve">  2143  Cestovní ruch </t>
  </si>
  <si>
    <t xml:space="preserve">  2212  Silnice </t>
  </si>
  <si>
    <t xml:space="preserve">  2219  Ostatní záležitosti pozemních komunikací </t>
  </si>
  <si>
    <t xml:space="preserve">  2221  Provoz veřejné silniční dopravy </t>
  </si>
  <si>
    <t xml:space="preserve">  2292  Dopravní obslužnost </t>
  </si>
  <si>
    <t xml:space="preserve">  3113  Základní školy </t>
  </si>
  <si>
    <t xml:space="preserve">  3114  Základní školy pro žáky se spec. vzděl. potřebami </t>
  </si>
  <si>
    <t xml:space="preserve">  3341  Rozhlas a televize </t>
  </si>
  <si>
    <t xml:space="preserve">  3392  Zájmová činnost v kultuře </t>
  </si>
  <si>
    <t xml:space="preserve">  3399  Ostatní záležitosti kultury,církví a sděl.prostř. </t>
  </si>
  <si>
    <t xml:space="preserve">  3412  Sportovní zařízení v majetku obce </t>
  </si>
  <si>
    <t xml:space="preserve">  3429  Ostatní zájmová činnost a rekreace </t>
  </si>
  <si>
    <t xml:space="preserve">  3543  Pomoc zdravotně postiženým a chronicky nemocným </t>
  </si>
  <si>
    <t xml:space="preserve">  3631  Veřejné osvětlení </t>
  </si>
  <si>
    <t xml:space="preserve">  3635  Územní plánování </t>
  </si>
  <si>
    <t xml:space="preserve">  3713  Změny technologií vytápění </t>
  </si>
  <si>
    <t xml:space="preserve">  3723  Sběr a svoz ost.odpadů (jiných než nebez.a komun.) </t>
  </si>
  <si>
    <t xml:space="preserve">  3745  Péče o vzhled obcí a veřejnou zeleň </t>
  </si>
  <si>
    <t xml:space="preserve">  3749  Ostatní činnosti k ochraně přírody a krajiny </t>
  </si>
  <si>
    <t xml:space="preserve">  4350  Domovy pro seniory </t>
  </si>
  <si>
    <t xml:space="preserve">  4356  Denní stacionáře a centra denních služeb </t>
  </si>
  <si>
    <t xml:space="preserve">  5512  Požární ochrana - dobrovolná část </t>
  </si>
  <si>
    <t xml:space="preserve">  6112  Zastupitelstva obcí </t>
  </si>
  <si>
    <t xml:space="preserve">  6320  Pojištění funkčně nespecifikované </t>
  </si>
  <si>
    <t xml:space="preserve">  6399  Ostatní finanční operace </t>
  </si>
  <si>
    <t xml:space="preserve">  6402  Finanční vypořádání minulých let </t>
  </si>
  <si>
    <t xml:space="preserve">  1382  Zrušený odvod z loterií a pod.her kromě výh.hr.př.</t>
  </si>
  <si>
    <t xml:space="preserve">  3341  Rozhlas a televize</t>
  </si>
  <si>
    <t xml:space="preserve">  6402  Finanční vypořádání minulých let</t>
  </si>
  <si>
    <t xml:space="preserve">  3599  Ostatní činnost ve zdravotnictví</t>
  </si>
  <si>
    <t xml:space="preserve">  4357  Domovy pro osoby se zdr. post. a domovy se zvl.rež</t>
  </si>
  <si>
    <t xml:space="preserve">  5213  Krizová opatření</t>
  </si>
  <si>
    <t>Financování:</t>
  </si>
  <si>
    <t>PS k 1.1.2022</t>
  </si>
  <si>
    <t>Splátky úvěru</t>
  </si>
  <si>
    <t>Celkem financování</t>
  </si>
  <si>
    <t xml:space="preserve">  5901  Rezervy</t>
  </si>
  <si>
    <t xml:space="preserve">  5331  Neinv.přísp.</t>
  </si>
  <si>
    <t>Schváleno:</t>
  </si>
  <si>
    <t>změna rozpočtu</t>
  </si>
  <si>
    <t>OBEC METYLOVICE</t>
  </si>
  <si>
    <t>Změna rozpočtu</t>
  </si>
  <si>
    <t>Zpracovala: Ing. Čupová M.</t>
  </si>
  <si>
    <t>Rozpočet po změně</t>
  </si>
  <si>
    <t>Schválený rozpočet</t>
  </si>
  <si>
    <t>Poznámka</t>
  </si>
  <si>
    <t>Metylovičky</t>
  </si>
  <si>
    <t>vybavení sb. Dvora</t>
  </si>
  <si>
    <t>RO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</si>
</sst>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50">
    <xf numFmtId="0" fontId="0" fillId="0" borderId="0" xfId="0"/>
    <xf numFmtId="4" fontId="7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2" xfId="1" applyFont="1" applyFill="1" applyBorder="1" applyAlignment="1" applyProtection="1">
      <protection hidden="1"/>
    </xf>
    <xf numFmtId="0" fontId="2" fillId="2" borderId="1" xfId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/>
    <xf numFmtId="0" fontId="9" fillId="3" borderId="2" xfId="1" applyFont="1" applyFill="1" applyBorder="1" applyAlignment="1" applyProtection="1">
      <protection hidden="1"/>
    </xf>
    <xf numFmtId="0" fontId="6" fillId="0" borderId="0" xfId="0" applyFont="1"/>
    <xf numFmtId="0" fontId="6" fillId="0" borderId="0" xfId="0" applyFont="1" applyFill="1"/>
    <xf numFmtId="0" fontId="7" fillId="2" borderId="1" xfId="1" applyFont="1" applyFill="1" applyBorder="1" applyAlignment="1" applyProtection="1">
      <alignment vertical="center" shrinkToFit="1"/>
      <protection hidden="1"/>
    </xf>
    <xf numFmtId="4" fontId="7" fillId="2" borderId="1" xfId="1" applyNumberFormat="1" applyFont="1" applyFill="1" applyBorder="1" applyAlignment="1" applyProtection="1">
      <alignment vertical="center" shrinkToFit="1"/>
      <protection hidden="1"/>
    </xf>
    <xf numFmtId="4" fontId="9" fillId="3" borderId="2" xfId="1" applyNumberFormat="1" applyFont="1" applyFill="1" applyBorder="1" applyAlignment="1" applyProtection="1">
      <protection hidden="1"/>
    </xf>
    <xf numFmtId="0" fontId="9" fillId="3" borderId="2" xfId="1" applyFont="1" applyFill="1" applyBorder="1" applyAlignment="1" applyProtection="1">
      <alignment shrinkToFit="1"/>
      <protection locked="0"/>
    </xf>
    <xf numFmtId="4" fontId="2" fillId="3" borderId="2" xfId="1" applyNumberFormat="1" applyFont="1" applyFill="1" applyBorder="1" applyAlignment="1" applyProtection="1">
      <protection hidden="1"/>
    </xf>
    <xf numFmtId="4" fontId="2" fillId="3" borderId="2" xfId="1" applyNumberFormat="1" applyFont="1" applyFill="1" applyBorder="1" applyAlignment="1" applyProtection="1">
      <alignment horizontal="right" shrinkToFit="1"/>
      <protection locked="0" hidden="1"/>
    </xf>
    <xf numFmtId="4" fontId="2" fillId="3" borderId="2" xfId="1" applyNumberFormat="1" applyFont="1" applyFill="1" applyBorder="1" applyAlignment="1" applyProtection="1">
      <alignment horizontal="right" shrinkToFit="1"/>
      <protection hidden="1"/>
    </xf>
    <xf numFmtId="0" fontId="2" fillId="3" borderId="2" xfId="1" applyFont="1" applyFill="1" applyBorder="1" applyAlignment="1" applyProtection="1">
      <alignment shrinkToFit="1"/>
      <protection locked="0"/>
    </xf>
    <xf numFmtId="4" fontId="9" fillId="3" borderId="2" xfId="1" applyNumberFormat="1" applyFont="1" applyFill="1" applyBorder="1" applyAlignment="1" applyProtection="1">
      <alignment horizontal="right" shrinkToFit="1"/>
      <protection locked="0" hidden="1"/>
    </xf>
    <xf numFmtId="0" fontId="2" fillId="3" borderId="0" xfId="1" applyFill="1" applyProtection="1">
      <protection hidden="1"/>
    </xf>
    <xf numFmtId="4" fontId="7" fillId="3" borderId="0" xfId="1" applyNumberFormat="1" applyFont="1" applyFill="1" applyBorder="1" applyAlignment="1" applyProtection="1">
      <protection hidden="1"/>
    </xf>
    <xf numFmtId="0" fontId="9" fillId="3" borderId="0" xfId="1" applyFont="1" applyFill="1" applyBorder="1" applyAlignment="1" applyProtection="1">
      <protection hidden="1"/>
    </xf>
    <xf numFmtId="4" fontId="7" fillId="3" borderId="0" xfId="1" applyNumberFormat="1" applyFont="1" applyFill="1" applyBorder="1" applyAlignment="1" applyProtection="1">
      <alignment shrinkToFit="1"/>
      <protection hidden="1"/>
    </xf>
    <xf numFmtId="4" fontId="8" fillId="3" borderId="0" xfId="1" applyNumberFormat="1" applyFont="1" applyFill="1" applyBorder="1" applyAlignment="1" applyProtection="1">
      <protection hidden="1"/>
    </xf>
    <xf numFmtId="0" fontId="2" fillId="3" borderId="0" xfId="1" applyFont="1" applyFill="1" applyBorder="1" applyAlignment="1" applyProtection="1">
      <protection hidden="1"/>
    </xf>
    <xf numFmtId="4" fontId="8" fillId="3" borderId="0" xfId="1" applyNumberFormat="1" applyFont="1" applyFill="1" applyBorder="1" applyAlignment="1" applyProtection="1">
      <alignment shrinkToFit="1"/>
      <protection locked="0" hidden="1"/>
    </xf>
    <xf numFmtId="0" fontId="7" fillId="3" borderId="0" xfId="1" applyNumberFormat="1" applyFont="1" applyFill="1" applyBorder="1" applyAlignment="1" applyProtection="1">
      <protection hidden="1"/>
    </xf>
    <xf numFmtId="0" fontId="0" fillId="0" borderId="0" xfId="0" applyBorder="1"/>
    <xf numFmtId="4" fontId="7" fillId="3" borderId="0" xfId="1" applyNumberFormat="1" applyFont="1" applyFill="1" applyBorder="1" applyAlignment="1" applyProtection="1">
      <alignment shrinkToFit="1"/>
      <protection locked="0" hidden="1"/>
    </xf>
    <xf numFmtId="0" fontId="2" fillId="3" borderId="2" xfId="1" applyNumberFormat="1" applyFont="1" applyFill="1" applyBorder="1" applyAlignment="1" applyProtection="1">
      <protection hidden="1"/>
    </xf>
    <xf numFmtId="4" fontId="2" fillId="3" borderId="2" xfId="1" applyNumberFormat="1" applyFont="1" applyFill="1" applyBorder="1" applyAlignment="1" applyProtection="1">
      <protection locked="0"/>
    </xf>
    <xf numFmtId="4" fontId="8" fillId="0" borderId="2" xfId="1" applyNumberFormat="1" applyFont="1" applyFill="1" applyBorder="1" applyAlignment="1" applyProtection="1">
      <protection hidden="1"/>
    </xf>
    <xf numFmtId="0" fontId="2" fillId="0" borderId="0" xfId="1" applyFill="1" applyAlignment="1" applyProtection="1">
      <alignment shrinkToFit="1"/>
      <protection hidden="1"/>
    </xf>
    <xf numFmtId="4" fontId="7" fillId="0" borderId="0" xfId="1" applyNumberFormat="1" applyFont="1" applyFill="1" applyBorder="1" applyAlignment="1" applyProtection="1">
      <protection hidden="1"/>
    </xf>
    <xf numFmtId="0" fontId="9" fillId="0" borderId="0" xfId="1" applyFont="1" applyFill="1" applyBorder="1" applyAlignment="1" applyProtection="1">
      <protection hidden="1"/>
    </xf>
    <xf numFmtId="4" fontId="7" fillId="0" borderId="0" xfId="1" applyNumberFormat="1" applyFont="1" applyFill="1" applyBorder="1" applyAlignment="1" applyProtection="1">
      <alignment shrinkToFit="1"/>
      <protection hidden="1"/>
    </xf>
    <xf numFmtId="14" fontId="0" fillId="0" borderId="0" xfId="0" applyNumberFormat="1"/>
    <xf numFmtId="4" fontId="8" fillId="4" borderId="2" xfId="1" applyNumberFormat="1" applyFont="1" applyFill="1" applyBorder="1" applyAlignment="1" applyProtection="1">
      <alignment shrinkToFit="1"/>
      <protection locked="0" hidden="1"/>
    </xf>
    <xf numFmtId="0" fontId="7" fillId="2" borderId="3" xfId="1" applyFont="1" applyFill="1" applyBorder="1" applyAlignment="1" applyProtection="1">
      <alignment horizontal="center" vertical="center" shrinkToFit="1"/>
      <protection hidden="1"/>
    </xf>
    <xf numFmtId="4" fontId="7" fillId="2" borderId="3" xfId="1" applyNumberFormat="1" applyFont="1" applyFill="1" applyBorder="1" applyAlignment="1" applyProtection="1">
      <alignment horizontal="center" vertical="center" shrinkToFit="1"/>
      <protection hidden="1"/>
    </xf>
    <xf numFmtId="4" fontId="2" fillId="4" borderId="2" xfId="1" applyNumberFormat="1" applyFont="1" applyFill="1" applyBorder="1" applyAlignment="1" applyProtection="1">
      <protection locked="0" hidden="1"/>
    </xf>
    <xf numFmtId="4" fontId="0" fillId="0" borderId="2" xfId="0" applyNumberFormat="1" applyBorder="1"/>
    <xf numFmtId="4" fontId="6" fillId="0" borderId="2" xfId="0" applyNumberFormat="1" applyFont="1" applyBorder="1"/>
    <xf numFmtId="0" fontId="6" fillId="0" borderId="2" xfId="0" applyFont="1" applyBorder="1"/>
    <xf numFmtId="0" fontId="0" fillId="0" borderId="2" xfId="0" applyBorder="1"/>
    <xf numFmtId="4" fontId="8" fillId="3" borderId="5" xfId="1" applyNumberFormat="1" applyFont="1" applyFill="1" applyBorder="1" applyAlignment="1" applyProtection="1">
      <alignment shrinkToFit="1"/>
      <protection locked="0" hidden="1"/>
    </xf>
    <xf numFmtId="4" fontId="8" fillId="3" borderId="6" xfId="1" applyNumberFormat="1" applyFont="1" applyFill="1" applyBorder="1" applyAlignment="1" applyProtection="1">
      <alignment shrinkToFit="1"/>
      <protection locked="0" hidden="1"/>
    </xf>
    <xf numFmtId="0" fontId="0" fillId="0" borderId="0" xfId="0" applyFill="1" applyBorder="1"/>
    <xf numFmtId="0" fontId="9" fillId="2" borderId="4" xfId="1" applyFont="1" applyFill="1" applyBorder="1" applyAlignment="1" applyProtection="1">
      <alignment horizontal="center" vertical="center" shrinkToFit="1"/>
      <protection hidden="1"/>
    </xf>
    <xf numFmtId="0" fontId="7" fillId="5" borderId="2" xfId="1" applyFont="1" applyFill="1" applyBorder="1" applyAlignment="1">
      <alignment shrinkToFit="1"/>
    </xf>
    <xf numFmtId="0" fontId="0" fillId="5" borderId="2" xfId="0" applyFill="1" applyBorder="1"/>
    <xf numFmtId="0" fontId="2" fillId="3" borderId="2" xfId="1" applyFont="1" applyFill="1" applyBorder="1" applyAlignment="1" applyProtection="1">
      <alignment wrapText="1" shrinkToFit="1"/>
      <protection locked="0"/>
    </xf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4">
    <dxf>
      <fill>
        <patternFill>
          <fgColor theme="0" tint="-4.9989318521683403E-2"/>
          <bgColor theme="0" tint="-4.9989318521683403E-2"/>
        </patternFill>
      </fill>
    </dxf>
    <dxf>
      <fill>
        <patternFill>
          <fgColor indexed="64"/>
          <bgColor theme="0" tint="-0.24994659260841701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0</xdr:rowOff>
    </xdr:from>
    <xdr:to>
      <xdr:col>1</xdr:col>
      <xdr:colOff>1329531</xdr:colOff>
      <xdr:row>3</xdr:row>
      <xdr:rowOff>0</xdr:rowOff>
    </xdr:to>
    <xdr:sp macro="[1]!vyskaRadkuMISO" textlink="">
      <xdr:nvSpPr>
        <xdr:cNvPr id="2" name="Obdélník 1">
          <a:extLst>
            <a:ext uri="{FF2B5EF4-FFF2-40B4-BE49-F238E27FC236}">
              <a16:creationId xmlns:a16="http://schemas.microsoft.com/office/drawing/2014/main" xmlns="" id="{98E98E04-6221-4EEF-95C2-7EF74539C397}"/>
            </a:ext>
          </a:extLst>
        </xdr:cNvPr>
        <xdr:cNvSpPr/>
      </xdr:nvSpPr>
      <xdr:spPr>
        <a:xfrm>
          <a:off x="1200150" y="2257425"/>
          <a:ext cx="1272381" cy="295124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500" b="0">
              <a:solidFill>
                <a:schemeClr val="tx1"/>
              </a:solidFill>
            </a:rPr>
            <a:t>výška řadku</a:t>
          </a:r>
        </a:p>
      </xdr:txBody>
    </xdr:sp>
    <xdr:clientData/>
  </xdr:twoCellAnchor>
  <xdr:twoCellAnchor>
    <xdr:from>
      <xdr:col>1</xdr:col>
      <xdr:colOff>1371600</xdr:colOff>
      <xdr:row>3</xdr:row>
      <xdr:rowOff>0</xdr:rowOff>
    </xdr:from>
    <xdr:to>
      <xdr:col>1</xdr:col>
      <xdr:colOff>2466975</xdr:colOff>
      <xdr:row>3</xdr:row>
      <xdr:rowOff>0</xdr:rowOff>
    </xdr:to>
    <xdr:sp macro="[1]!vyskaPismaMISO" textlink="">
      <xdr:nvSpPr>
        <xdr:cNvPr id="3" name="Obdélník 2">
          <a:extLst>
            <a:ext uri="{FF2B5EF4-FFF2-40B4-BE49-F238E27FC236}">
              <a16:creationId xmlns:a16="http://schemas.microsoft.com/office/drawing/2014/main" xmlns="" id="{CE4452CB-DA48-4EF9-A0AD-4110B4B921AD}"/>
            </a:ext>
          </a:extLst>
        </xdr:cNvPr>
        <xdr:cNvSpPr/>
      </xdr:nvSpPr>
      <xdr:spPr>
        <a:xfrm>
          <a:off x="2514600" y="2266950"/>
          <a:ext cx="1095375" cy="285749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400" b="0">
              <a:solidFill>
                <a:schemeClr val="tx1"/>
              </a:solidFill>
            </a:rPr>
            <a:t>výška</a:t>
          </a:r>
          <a:r>
            <a:rPr lang="cs-CZ" sz="1400" b="0" baseline="0">
              <a:solidFill>
                <a:schemeClr val="tx1"/>
              </a:solidFill>
            </a:rPr>
            <a:t> písma</a:t>
          </a:r>
          <a:endParaRPr lang="cs-CZ" sz="1400" b="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_VYD"/>
      <sheetName val="ROZPOČET_prij"/>
      <sheetName val="uprROZPvyd"/>
      <sheetName val="uprROZPprij"/>
      <sheetName val="Fin_vyd-1"/>
      <sheetName val="Fin_prij-1"/>
      <sheetName val="Novy_ROZPOČET_VYD"/>
      <sheetName val="Novy_ROZPOČET_prij"/>
      <sheetName val="seznam"/>
      <sheetName val="ROZPOČTOVÉ ZMĚNY zal"/>
      <sheetName val="tiskZmeny"/>
      <sheetName val="přek_kap_vyd1"/>
      <sheetName val="ROZPOČET_VYD_arch"/>
      <sheetName val="ROZPOČTOVÉ ZMĚNY"/>
      <sheetName val="ROZPOČTOVÉ ZMĚNY pro NovRozp"/>
      <sheetName val="ROZPOČET_prij star"/>
      <sheetName val="rozpoctovy_vyhled"/>
      <sheetName val="VYcelý rok - 1"/>
      <sheetName val="PRIcelý rok - 1"/>
      <sheetName val="HELP 2"/>
      <sheetName val="LIST9TiskRozpVYD"/>
      <sheetName val="LIST9TiskRozp"/>
      <sheetName val="starosta"/>
      <sheetName val="Novy_ROZPOČET_prij stary"/>
      <sheetName val="NastaveniExportuDavky"/>
      <sheetName val="POPIS3A"/>
      <sheetName val="FIN_prij"/>
      <sheetName val="PRIcelý rok - 2"/>
      <sheetName val="VYcelý rok - 2"/>
      <sheetName val="FIN_VYD (2)"/>
      <sheetName val="bil_meziroc_SPOJ (2)"/>
      <sheetName val="bil_meziroc_SPOJ"/>
      <sheetName val="POPIS3"/>
      <sheetName val="tiskZmenyoRIG"/>
      <sheetName val="tiskZmenyZahlavi"/>
      <sheetName val="tiskk"/>
      <sheetName val="kniha koff orig"/>
      <sheetName val="kniha koff"/>
      <sheetName val="cisODPA"/>
      <sheetName val="List2TiskRozp"/>
      <sheetName val="FINKA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menu5"/>
      <sheetName val="VYBKRIT12 orig"/>
      <sheetName val="VYBKRIT1"/>
      <sheetName val="VYBKRIT2"/>
      <sheetName val="cesta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helpVYHLED"/>
      <sheetName val="helpUpravaR"/>
      <sheetName val="miso"/>
    </sheetNames>
    <definedNames>
      <definedName name="vyskaPismaMISO"/>
      <definedName name="vyskaRadkuMISO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tabSelected="1" workbookViewId="0">
      <selection activeCell="C1" sqref="C1"/>
    </sheetView>
  </sheetViews>
  <sheetFormatPr defaultRowHeight="15" x14ac:dyDescent="0.25"/>
  <cols>
    <col min="1" max="1" width="17.140625" customWidth="1"/>
    <col min="2" max="2" width="48.42578125" customWidth="1"/>
    <col min="3" max="3" width="17.5703125" customWidth="1"/>
    <col min="4" max="4" width="13.85546875" customWidth="1"/>
    <col min="5" max="5" width="13.5703125" customWidth="1"/>
    <col min="6" max="6" width="13.7109375" customWidth="1"/>
    <col min="9" max="9" width="9.140625" style="4"/>
  </cols>
  <sheetData>
    <row r="1" spans="1:9" x14ac:dyDescent="0.25">
      <c r="B1" t="s">
        <v>93</v>
      </c>
      <c r="C1" t="s">
        <v>101</v>
      </c>
    </row>
    <row r="3" spans="1:9" ht="15.75" thickBot="1" x14ac:dyDescent="0.3"/>
    <row r="4" spans="1:9" ht="16.5" thickBot="1" x14ac:dyDescent="0.3">
      <c r="A4" s="36" t="s">
        <v>0</v>
      </c>
      <c r="B4" s="37" t="s">
        <v>1</v>
      </c>
      <c r="C4" s="37" t="s">
        <v>97</v>
      </c>
      <c r="D4" s="46" t="s">
        <v>92</v>
      </c>
      <c r="E4" s="47" t="s">
        <v>96</v>
      </c>
      <c r="F4" s="48" t="s">
        <v>98</v>
      </c>
      <c r="I4"/>
    </row>
    <row r="5" spans="1:9" ht="15.75" x14ac:dyDescent="0.25">
      <c r="A5" s="29" t="s">
        <v>2</v>
      </c>
      <c r="B5" s="38" t="s">
        <v>3</v>
      </c>
      <c r="C5" s="35">
        <v>4000000</v>
      </c>
      <c r="D5" s="43"/>
      <c r="E5" s="39">
        <f>SUM(C5:D5)</f>
        <v>4000000</v>
      </c>
      <c r="F5" s="42"/>
    </row>
    <row r="6" spans="1:9" ht="15.75" x14ac:dyDescent="0.25">
      <c r="A6" s="39" t="s">
        <v>2</v>
      </c>
      <c r="B6" s="39" t="s">
        <v>4</v>
      </c>
      <c r="C6" s="39">
        <v>105000</v>
      </c>
      <c r="D6" s="44"/>
      <c r="E6" s="39">
        <f t="shared" ref="E6:E52" si="0">SUM(C6:D6)</f>
        <v>105000</v>
      </c>
      <c r="F6" s="42"/>
    </row>
    <row r="7" spans="1:9" ht="15.75" x14ac:dyDescent="0.25">
      <c r="A7" s="39" t="s">
        <v>2</v>
      </c>
      <c r="B7" s="39" t="s">
        <v>5</v>
      </c>
      <c r="C7" s="39">
        <v>500000</v>
      </c>
      <c r="D7" s="44"/>
      <c r="E7" s="39">
        <f t="shared" si="0"/>
        <v>500000</v>
      </c>
      <c r="F7" s="42"/>
    </row>
    <row r="8" spans="1:9" ht="15.75" x14ac:dyDescent="0.25">
      <c r="A8" s="39" t="s">
        <v>2</v>
      </c>
      <c r="B8" s="39" t="s">
        <v>6</v>
      </c>
      <c r="C8" s="39">
        <v>6000000</v>
      </c>
      <c r="D8" s="44"/>
      <c r="E8" s="39">
        <f t="shared" si="0"/>
        <v>6000000</v>
      </c>
      <c r="F8" s="42"/>
    </row>
    <row r="9" spans="1:9" ht="15.75" x14ac:dyDescent="0.25">
      <c r="A9" s="39" t="s">
        <v>2</v>
      </c>
      <c r="B9" s="39" t="s">
        <v>7</v>
      </c>
      <c r="C9" s="39">
        <v>0</v>
      </c>
      <c r="D9" s="44"/>
      <c r="E9" s="39">
        <f t="shared" si="0"/>
        <v>0</v>
      </c>
      <c r="F9" s="42"/>
    </row>
    <row r="10" spans="1:9" ht="15.75" x14ac:dyDescent="0.25">
      <c r="A10" s="39" t="s">
        <v>2</v>
      </c>
      <c r="B10" s="39" t="s">
        <v>8</v>
      </c>
      <c r="C10" s="39">
        <v>13000000</v>
      </c>
      <c r="D10" s="44"/>
      <c r="E10" s="39">
        <f t="shared" si="0"/>
        <v>13000000</v>
      </c>
      <c r="F10" s="42"/>
    </row>
    <row r="11" spans="1:9" ht="15.75" x14ac:dyDescent="0.25">
      <c r="A11" s="39" t="s">
        <v>2</v>
      </c>
      <c r="B11" s="39" t="s">
        <v>9</v>
      </c>
      <c r="C11" s="39">
        <v>0</v>
      </c>
      <c r="D11" s="44"/>
      <c r="E11" s="39">
        <f t="shared" si="0"/>
        <v>0</v>
      </c>
      <c r="F11" s="42"/>
    </row>
    <row r="12" spans="1:9" ht="15.75" x14ac:dyDescent="0.25">
      <c r="A12" s="39" t="s">
        <v>2</v>
      </c>
      <c r="B12" s="39" t="s">
        <v>10</v>
      </c>
      <c r="C12" s="39">
        <v>0</v>
      </c>
      <c r="D12" s="44"/>
      <c r="E12" s="39">
        <f t="shared" si="0"/>
        <v>0</v>
      </c>
      <c r="F12" s="42"/>
    </row>
    <row r="13" spans="1:9" ht="15.75" x14ac:dyDescent="0.25">
      <c r="A13" s="39" t="s">
        <v>2</v>
      </c>
      <c r="B13" s="39" t="s">
        <v>11</v>
      </c>
      <c r="C13" s="39">
        <v>1000000</v>
      </c>
      <c r="D13" s="44"/>
      <c r="E13" s="39">
        <f t="shared" si="0"/>
        <v>1000000</v>
      </c>
      <c r="F13" s="42"/>
    </row>
    <row r="14" spans="1:9" ht="15.75" x14ac:dyDescent="0.25">
      <c r="A14" s="39" t="s">
        <v>2</v>
      </c>
      <c r="B14" s="39" t="s">
        <v>12</v>
      </c>
      <c r="C14" s="39">
        <v>27000</v>
      </c>
      <c r="D14" s="44"/>
      <c r="E14" s="39">
        <f t="shared" si="0"/>
        <v>27000</v>
      </c>
      <c r="F14" s="42"/>
    </row>
    <row r="15" spans="1:9" ht="15.75" x14ac:dyDescent="0.25">
      <c r="A15" s="39"/>
      <c r="B15" s="39" t="s">
        <v>13</v>
      </c>
      <c r="C15" s="39">
        <v>5000</v>
      </c>
      <c r="D15" s="44"/>
      <c r="E15" s="39">
        <f t="shared" si="0"/>
        <v>5000</v>
      </c>
      <c r="F15" s="42"/>
    </row>
    <row r="16" spans="1:9" ht="15.75" x14ac:dyDescent="0.25">
      <c r="A16" s="39" t="s">
        <v>2</v>
      </c>
      <c r="B16" s="39" t="s">
        <v>14</v>
      </c>
      <c r="C16" s="39">
        <v>2000</v>
      </c>
      <c r="D16" s="44"/>
      <c r="E16" s="39">
        <f t="shared" si="0"/>
        <v>2000</v>
      </c>
      <c r="F16" s="42"/>
    </row>
    <row r="17" spans="1:18" ht="15.75" x14ac:dyDescent="0.25">
      <c r="A17" s="39" t="s">
        <v>2</v>
      </c>
      <c r="B17" s="39" t="s">
        <v>15</v>
      </c>
      <c r="C17" s="39">
        <v>0</v>
      </c>
      <c r="D17" s="44"/>
      <c r="E17" s="39">
        <f t="shared" si="0"/>
        <v>0</v>
      </c>
      <c r="F17" s="42"/>
    </row>
    <row r="18" spans="1:18" ht="15.75" x14ac:dyDescent="0.25">
      <c r="A18" s="39" t="s">
        <v>2</v>
      </c>
      <c r="B18" s="39" t="s">
        <v>16</v>
      </c>
      <c r="C18" s="39">
        <v>10000</v>
      </c>
      <c r="D18" s="44"/>
      <c r="E18" s="39">
        <f t="shared" si="0"/>
        <v>10000</v>
      </c>
      <c r="F18" s="42"/>
    </row>
    <row r="19" spans="1:18" ht="15.75" x14ac:dyDescent="0.25">
      <c r="A19" s="39" t="s">
        <v>2</v>
      </c>
      <c r="B19" s="39" t="s">
        <v>17</v>
      </c>
      <c r="C19" s="39">
        <v>140000</v>
      </c>
      <c r="D19" s="44"/>
      <c r="E19" s="39">
        <f t="shared" si="0"/>
        <v>140000</v>
      </c>
      <c r="F19" s="42"/>
    </row>
    <row r="20" spans="1:18" ht="15.75" x14ac:dyDescent="0.25">
      <c r="A20" s="39"/>
      <c r="B20" s="39" t="s">
        <v>79</v>
      </c>
      <c r="C20" s="39">
        <v>0</v>
      </c>
      <c r="D20" s="44"/>
      <c r="E20" s="39">
        <f t="shared" si="0"/>
        <v>0</v>
      </c>
      <c r="F20" s="42"/>
    </row>
    <row r="21" spans="1:18" ht="15.75" x14ac:dyDescent="0.25">
      <c r="A21" s="39" t="s">
        <v>2</v>
      </c>
      <c r="B21" s="39" t="s">
        <v>18</v>
      </c>
      <c r="C21" s="39">
        <v>590000</v>
      </c>
      <c r="D21" s="44"/>
      <c r="E21" s="39">
        <f t="shared" si="0"/>
        <v>590000</v>
      </c>
      <c r="F21" s="42"/>
    </row>
    <row r="22" spans="1:18" ht="15.75" x14ac:dyDescent="0.25">
      <c r="A22" s="39" t="s">
        <v>2</v>
      </c>
      <c r="B22" s="39" t="s">
        <v>19</v>
      </c>
      <c r="C22" s="39">
        <v>0</v>
      </c>
      <c r="D22" s="44"/>
      <c r="E22" s="39">
        <f t="shared" si="0"/>
        <v>0</v>
      </c>
      <c r="F22" s="42"/>
    </row>
    <row r="23" spans="1:18" ht="15.75" x14ac:dyDescent="0.25">
      <c r="A23" s="39"/>
      <c r="B23" s="39" t="s">
        <v>20</v>
      </c>
      <c r="C23" s="39">
        <v>450000</v>
      </c>
      <c r="D23" s="44"/>
      <c r="E23" s="39">
        <f t="shared" si="0"/>
        <v>450000</v>
      </c>
      <c r="F23" s="42"/>
    </row>
    <row r="24" spans="1:18" ht="15.75" x14ac:dyDescent="0.25">
      <c r="A24" s="39" t="s">
        <v>2</v>
      </c>
      <c r="B24" s="39" t="s">
        <v>21</v>
      </c>
      <c r="C24" s="39">
        <v>0</v>
      </c>
      <c r="D24" s="44"/>
      <c r="E24" s="39">
        <f t="shared" si="0"/>
        <v>0</v>
      </c>
      <c r="F24" s="42"/>
    </row>
    <row r="25" spans="1:18" ht="15.75" x14ac:dyDescent="0.25">
      <c r="A25" s="39" t="s">
        <v>2</v>
      </c>
      <c r="B25" s="39" t="s">
        <v>22</v>
      </c>
      <c r="C25" s="39">
        <v>409500</v>
      </c>
      <c r="D25" s="44"/>
      <c r="E25" s="39">
        <f t="shared" si="0"/>
        <v>409500</v>
      </c>
      <c r="F25" s="42"/>
    </row>
    <row r="26" spans="1:18" ht="15.75" x14ac:dyDescent="0.25">
      <c r="A26" s="39"/>
      <c r="B26" s="39" t="s">
        <v>23</v>
      </c>
      <c r="C26" s="39">
        <v>0</v>
      </c>
      <c r="D26" s="44"/>
      <c r="E26" s="39">
        <f t="shared" si="0"/>
        <v>0</v>
      </c>
      <c r="F26" s="41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</row>
    <row r="27" spans="1:18" ht="15.75" x14ac:dyDescent="0.25">
      <c r="A27" s="39" t="s">
        <v>2</v>
      </c>
      <c r="B27" s="39" t="s">
        <v>24</v>
      </c>
      <c r="C27" s="39">
        <v>0</v>
      </c>
      <c r="D27" s="44"/>
      <c r="E27" s="39">
        <f t="shared" si="0"/>
        <v>0</v>
      </c>
      <c r="F27" s="41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</row>
    <row r="28" spans="1:18" ht="15.75" x14ac:dyDescent="0.25">
      <c r="A28" s="39" t="s">
        <v>2</v>
      </c>
      <c r="B28" s="39" t="s">
        <v>25</v>
      </c>
      <c r="C28" s="39">
        <v>0</v>
      </c>
      <c r="D28" s="44"/>
      <c r="E28" s="39">
        <f t="shared" si="0"/>
        <v>0</v>
      </c>
      <c r="F28" s="41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</row>
    <row r="29" spans="1:18" ht="15.75" x14ac:dyDescent="0.25">
      <c r="A29" s="39" t="s">
        <v>2</v>
      </c>
      <c r="B29" s="39" t="s">
        <v>26</v>
      </c>
      <c r="C29" s="39">
        <v>0</v>
      </c>
      <c r="D29" s="44"/>
      <c r="E29" s="39">
        <f t="shared" si="0"/>
        <v>0</v>
      </c>
      <c r="F29" s="41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</row>
    <row r="30" spans="1:18" ht="15.75" x14ac:dyDescent="0.25">
      <c r="A30" s="39" t="s">
        <v>27</v>
      </c>
      <c r="B30" s="39"/>
      <c r="C30" s="39">
        <v>50000</v>
      </c>
      <c r="D30" s="44"/>
      <c r="E30" s="39">
        <f t="shared" si="0"/>
        <v>50000</v>
      </c>
      <c r="F30" s="41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</row>
    <row r="31" spans="1:18" ht="15.75" x14ac:dyDescent="0.25">
      <c r="A31" s="39" t="s">
        <v>28</v>
      </c>
      <c r="B31" s="39"/>
      <c r="C31" s="39">
        <v>55000</v>
      </c>
      <c r="D31" s="44"/>
      <c r="E31" s="39">
        <f t="shared" si="0"/>
        <v>55000</v>
      </c>
      <c r="F31" s="42"/>
    </row>
    <row r="32" spans="1:18" ht="15.75" x14ac:dyDescent="0.25">
      <c r="A32" s="39" t="s">
        <v>29</v>
      </c>
      <c r="B32" s="39"/>
      <c r="C32" s="39">
        <v>10000</v>
      </c>
      <c r="D32" s="44"/>
      <c r="E32" s="39">
        <f t="shared" si="0"/>
        <v>10000</v>
      </c>
      <c r="F32" s="41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</row>
    <row r="33" spans="1:18" ht="15.75" x14ac:dyDescent="0.25">
      <c r="A33" s="39" t="s">
        <v>30</v>
      </c>
      <c r="B33" s="39"/>
      <c r="C33" s="39">
        <v>16000</v>
      </c>
      <c r="D33" s="44"/>
      <c r="E33" s="39">
        <f t="shared" si="0"/>
        <v>16000</v>
      </c>
      <c r="F33" s="42"/>
    </row>
    <row r="34" spans="1:18" ht="15.75" x14ac:dyDescent="0.25">
      <c r="A34" s="39" t="s">
        <v>31</v>
      </c>
      <c r="B34" s="39"/>
      <c r="C34" s="39">
        <v>1000</v>
      </c>
      <c r="D34" s="44"/>
      <c r="E34" s="39">
        <f t="shared" si="0"/>
        <v>1000</v>
      </c>
      <c r="F34" s="42"/>
    </row>
    <row r="35" spans="1:18" ht="15.75" x14ac:dyDescent="0.25">
      <c r="A35" s="39" t="s">
        <v>32</v>
      </c>
      <c r="B35" s="39"/>
      <c r="C35" s="39">
        <v>500</v>
      </c>
      <c r="D35" s="44"/>
      <c r="E35" s="39">
        <f t="shared" si="0"/>
        <v>500</v>
      </c>
      <c r="F35" s="41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</row>
    <row r="36" spans="1:18" ht="15.75" x14ac:dyDescent="0.25">
      <c r="A36" s="39" t="s">
        <v>33</v>
      </c>
      <c r="B36" s="39"/>
      <c r="C36" s="39">
        <v>2000</v>
      </c>
      <c r="D36" s="44"/>
      <c r="E36" s="39">
        <f t="shared" si="0"/>
        <v>2000</v>
      </c>
      <c r="F36" s="42"/>
    </row>
    <row r="37" spans="1:18" ht="15.75" x14ac:dyDescent="0.25">
      <c r="A37" s="39" t="s">
        <v>34</v>
      </c>
      <c r="B37" s="39"/>
      <c r="C37" s="39">
        <v>53000</v>
      </c>
      <c r="D37" s="44"/>
      <c r="E37" s="39">
        <f t="shared" si="0"/>
        <v>53000</v>
      </c>
      <c r="F37" s="42"/>
    </row>
    <row r="38" spans="1:18" ht="15.75" x14ac:dyDescent="0.25">
      <c r="A38" s="39" t="s">
        <v>80</v>
      </c>
      <c r="B38" s="39"/>
      <c r="C38" s="39">
        <v>5000</v>
      </c>
      <c r="D38" s="44"/>
      <c r="E38" s="39">
        <f t="shared" si="0"/>
        <v>5000</v>
      </c>
      <c r="F38" s="42"/>
    </row>
    <row r="39" spans="1:18" ht="15.75" x14ac:dyDescent="0.25">
      <c r="A39" s="39" t="s">
        <v>35</v>
      </c>
      <c r="B39" s="39"/>
      <c r="C39" s="39">
        <v>2000</v>
      </c>
      <c r="D39" s="44"/>
      <c r="E39" s="39">
        <f t="shared" si="0"/>
        <v>2000</v>
      </c>
      <c r="F39" s="41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</row>
    <row r="40" spans="1:18" ht="15.75" x14ac:dyDescent="0.25">
      <c r="A40" s="39" t="s">
        <v>36</v>
      </c>
      <c r="B40" s="39"/>
      <c r="C40" s="39">
        <v>8000</v>
      </c>
      <c r="D40" s="44"/>
      <c r="E40" s="39">
        <f t="shared" si="0"/>
        <v>8000</v>
      </c>
      <c r="F40" s="41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</row>
    <row r="41" spans="1:18" ht="15.75" x14ac:dyDescent="0.25">
      <c r="A41" s="39" t="s">
        <v>37</v>
      </c>
      <c r="B41" s="39"/>
      <c r="C41" s="39">
        <v>350000</v>
      </c>
      <c r="D41" s="44"/>
      <c r="E41" s="39">
        <f t="shared" si="0"/>
        <v>350000</v>
      </c>
      <c r="F41" s="41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</row>
    <row r="42" spans="1:18" ht="15.75" x14ac:dyDescent="0.25">
      <c r="A42" s="39" t="s">
        <v>38</v>
      </c>
      <c r="B42" s="39"/>
      <c r="C42" s="39">
        <v>614000</v>
      </c>
      <c r="D42" s="44"/>
      <c r="E42" s="39">
        <f t="shared" si="0"/>
        <v>614000</v>
      </c>
      <c r="F42" s="42"/>
    </row>
    <row r="43" spans="1:18" ht="15.75" x14ac:dyDescent="0.25">
      <c r="A43" s="39" t="s">
        <v>39</v>
      </c>
      <c r="B43" s="39"/>
      <c r="C43" s="39">
        <v>15000</v>
      </c>
      <c r="D43" s="44"/>
      <c r="E43" s="39">
        <f t="shared" si="0"/>
        <v>15000</v>
      </c>
      <c r="F43" s="41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</row>
    <row r="44" spans="1:18" ht="15.75" x14ac:dyDescent="0.25">
      <c r="A44" s="39" t="s">
        <v>40</v>
      </c>
      <c r="B44" s="39"/>
      <c r="C44" s="39">
        <v>2500</v>
      </c>
      <c r="D44" s="44"/>
      <c r="E44" s="39">
        <f t="shared" si="0"/>
        <v>2500</v>
      </c>
      <c r="F44" s="42"/>
    </row>
    <row r="45" spans="1:18" ht="15.75" x14ac:dyDescent="0.25">
      <c r="A45" s="39" t="s">
        <v>41</v>
      </c>
      <c r="B45" s="39"/>
      <c r="C45" s="39">
        <v>30000</v>
      </c>
      <c r="D45" s="44"/>
      <c r="E45" s="39">
        <f t="shared" si="0"/>
        <v>30000</v>
      </c>
      <c r="F45" s="41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</row>
    <row r="46" spans="1:18" ht="15.75" x14ac:dyDescent="0.25">
      <c r="A46" s="39" t="s">
        <v>43</v>
      </c>
      <c r="B46" s="39"/>
      <c r="C46" s="39">
        <v>80000</v>
      </c>
      <c r="D46" s="44"/>
      <c r="E46" s="39">
        <f t="shared" si="0"/>
        <v>80000</v>
      </c>
      <c r="F46" s="41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</row>
    <row r="47" spans="1:18" ht="15.75" x14ac:dyDescent="0.25">
      <c r="A47" s="39" t="s">
        <v>44</v>
      </c>
      <c r="B47" s="39"/>
      <c r="C47" s="39">
        <v>320000</v>
      </c>
      <c r="D47" s="44"/>
      <c r="E47" s="39">
        <f t="shared" si="0"/>
        <v>320000</v>
      </c>
      <c r="F47" s="42"/>
    </row>
    <row r="48" spans="1:18" ht="15.75" x14ac:dyDescent="0.25">
      <c r="A48" s="39" t="s">
        <v>46</v>
      </c>
      <c r="B48" s="39"/>
      <c r="C48" s="39">
        <v>10000</v>
      </c>
      <c r="D48" s="44"/>
      <c r="E48" s="39">
        <f t="shared" si="0"/>
        <v>10000</v>
      </c>
      <c r="F48" s="42"/>
    </row>
    <row r="49" spans="1:18" ht="15.75" x14ac:dyDescent="0.25">
      <c r="A49" s="39" t="s">
        <v>47</v>
      </c>
      <c r="B49" s="39"/>
      <c r="C49" s="39">
        <v>500</v>
      </c>
      <c r="D49" s="44"/>
      <c r="E49" s="39">
        <f t="shared" si="0"/>
        <v>500</v>
      </c>
      <c r="F49" s="42"/>
    </row>
    <row r="50" spans="1:18" ht="15.75" x14ac:dyDescent="0.25">
      <c r="A50" s="39" t="s">
        <v>81</v>
      </c>
      <c r="B50" s="39"/>
      <c r="C50" s="39">
        <v>0</v>
      </c>
      <c r="D50" s="44"/>
      <c r="E50" s="39">
        <f t="shared" si="0"/>
        <v>0</v>
      </c>
      <c r="F50" s="42"/>
    </row>
    <row r="51" spans="1:18" ht="15.75" x14ac:dyDescent="0.25">
      <c r="A51" s="39" t="s">
        <v>48</v>
      </c>
      <c r="B51" s="39"/>
      <c r="C51" s="39">
        <v>5000</v>
      </c>
      <c r="D51" s="44"/>
      <c r="E51" s="39">
        <f t="shared" si="0"/>
        <v>5000</v>
      </c>
      <c r="F51" s="42"/>
    </row>
    <row r="52" spans="1:18" x14ac:dyDescent="0.25">
      <c r="A52" s="40" t="s">
        <v>49</v>
      </c>
      <c r="B52" s="40"/>
      <c r="C52" s="40">
        <f>SUM(C5:C51)</f>
        <v>27868000</v>
      </c>
      <c r="D52" s="40">
        <f>SUM(D5:D51)</f>
        <v>0</v>
      </c>
      <c r="E52" s="39">
        <f t="shared" si="0"/>
        <v>27868000</v>
      </c>
      <c r="F52" s="41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25">
      <c r="A53" s="30"/>
      <c r="B53" s="30"/>
      <c r="C53" s="30"/>
      <c r="D53" s="17"/>
    </row>
    <row r="54" spans="1:18" ht="15.75" x14ac:dyDescent="0.25">
      <c r="A54" s="31"/>
      <c r="B54" s="32"/>
      <c r="C54" s="33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</row>
    <row r="55" spans="1:18" ht="15.75" x14ac:dyDescent="0.25">
      <c r="A55" s="21"/>
      <c r="B55" s="22"/>
      <c r="C55" s="23"/>
    </row>
    <row r="56" spans="1:18" ht="15.75" x14ac:dyDescent="0.25">
      <c r="A56" s="21"/>
      <c r="B56" s="22"/>
      <c r="C56" s="23"/>
    </row>
    <row r="57" spans="1:18" ht="15.75" x14ac:dyDescent="0.25">
      <c r="A57" s="18"/>
      <c r="B57" s="22"/>
      <c r="C57" s="23"/>
    </row>
    <row r="58" spans="1:18" ht="15.75" x14ac:dyDescent="0.25">
      <c r="A58" s="21"/>
      <c r="B58" s="22"/>
      <c r="C58" s="23"/>
    </row>
    <row r="59" spans="1:18" ht="15.75" x14ac:dyDescent="0.25">
      <c r="A59" s="18"/>
      <c r="B59" s="19"/>
      <c r="C59" s="20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</row>
    <row r="60" spans="1:18" ht="15.75" x14ac:dyDescent="0.25">
      <c r="A60" s="21"/>
      <c r="B60" s="22"/>
      <c r="C60" s="23"/>
    </row>
    <row r="61" spans="1:18" ht="15.75" x14ac:dyDescent="0.25">
      <c r="A61" s="24"/>
      <c r="B61" s="19"/>
      <c r="C61" s="20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</row>
    <row r="62" spans="1:18" ht="15.75" x14ac:dyDescent="0.25">
      <c r="A62" s="21"/>
      <c r="B62" s="22"/>
      <c r="C62" s="23"/>
    </row>
    <row r="63" spans="1:18" ht="15.75" x14ac:dyDescent="0.25">
      <c r="A63" s="21"/>
      <c r="B63" s="22"/>
      <c r="C63" s="23"/>
    </row>
    <row r="64" spans="1:18" ht="15.75" x14ac:dyDescent="0.25">
      <c r="A64" s="21"/>
      <c r="B64" s="22"/>
      <c r="C64" s="23"/>
    </row>
    <row r="65" spans="1:18" ht="15.75" x14ac:dyDescent="0.25">
      <c r="A65" s="21"/>
      <c r="B65" s="22"/>
      <c r="C65" s="23"/>
    </row>
    <row r="66" spans="1:18" ht="15.75" x14ac:dyDescent="0.25">
      <c r="A66" s="21"/>
      <c r="B66" s="19"/>
      <c r="C66" s="20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</row>
    <row r="67" spans="1:18" ht="15.75" x14ac:dyDescent="0.25">
      <c r="A67" s="21"/>
      <c r="B67" s="22"/>
      <c r="C67" s="23"/>
    </row>
    <row r="68" spans="1:18" ht="15.75" x14ac:dyDescent="0.25">
      <c r="A68" s="21"/>
      <c r="B68" s="22"/>
      <c r="C68" s="23"/>
    </row>
    <row r="69" spans="1:18" ht="15.75" x14ac:dyDescent="0.25">
      <c r="A69" s="18"/>
      <c r="B69" s="19"/>
      <c r="C69" s="20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</row>
    <row r="70" spans="1:18" ht="15.75" x14ac:dyDescent="0.25">
      <c r="A70" s="21"/>
      <c r="B70" s="22"/>
      <c r="C70" s="23"/>
    </row>
    <row r="71" spans="1:18" ht="15.75" x14ac:dyDescent="0.25">
      <c r="A71" s="18"/>
      <c r="B71" s="19"/>
      <c r="C71" s="20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</row>
    <row r="72" spans="1:18" ht="15.75" x14ac:dyDescent="0.25">
      <c r="A72" s="21"/>
      <c r="B72" s="22"/>
      <c r="C72" s="23"/>
    </row>
    <row r="73" spans="1:18" ht="15.75" x14ac:dyDescent="0.25">
      <c r="A73" s="24"/>
      <c r="B73" s="19"/>
      <c r="C73" s="20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</row>
    <row r="74" spans="1:18" ht="15.75" x14ac:dyDescent="0.25">
      <c r="A74" s="21"/>
      <c r="B74" s="22"/>
      <c r="C74" s="23"/>
    </row>
    <row r="75" spans="1:18" ht="15.75" x14ac:dyDescent="0.25">
      <c r="A75" s="21"/>
      <c r="B75" s="22"/>
      <c r="C75" s="23"/>
    </row>
    <row r="76" spans="1:18" ht="15.75" x14ac:dyDescent="0.25">
      <c r="A76" s="18"/>
      <c r="B76" s="22"/>
      <c r="C76" s="23"/>
    </row>
    <row r="77" spans="1:18" ht="15.75" x14ac:dyDescent="0.25">
      <c r="A77" s="21"/>
      <c r="B77" s="22"/>
      <c r="C77" s="23"/>
    </row>
    <row r="78" spans="1:18" ht="15.75" x14ac:dyDescent="0.25">
      <c r="A78" s="24"/>
      <c r="B78" s="22"/>
      <c r="C78" s="23"/>
    </row>
    <row r="79" spans="1:18" ht="15.75" x14ac:dyDescent="0.25">
      <c r="A79" s="21"/>
      <c r="B79" s="22"/>
      <c r="C79" s="23"/>
    </row>
    <row r="80" spans="1:18" ht="15.75" x14ac:dyDescent="0.25">
      <c r="A80" s="21"/>
      <c r="B80" s="22"/>
      <c r="C80" s="23"/>
    </row>
    <row r="81" spans="1:18" ht="15.75" x14ac:dyDescent="0.25">
      <c r="A81" s="21"/>
      <c r="B81" s="19"/>
      <c r="C81" s="20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</row>
    <row r="82" spans="1:18" ht="15.75" x14ac:dyDescent="0.25">
      <c r="A82" s="18"/>
      <c r="B82" s="22"/>
      <c r="C82" s="23"/>
    </row>
    <row r="83" spans="1:18" ht="15.75" x14ac:dyDescent="0.25">
      <c r="A83" s="18"/>
      <c r="B83" s="19"/>
      <c r="C83" s="20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</row>
    <row r="84" spans="1:18" ht="15.75" x14ac:dyDescent="0.25">
      <c r="A84" s="25"/>
      <c r="B84" s="22"/>
      <c r="C84" s="23"/>
    </row>
    <row r="85" spans="1:18" ht="15.75" x14ac:dyDescent="0.25">
      <c r="A85" s="25"/>
      <c r="B85" s="19"/>
      <c r="C85" s="20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</row>
    <row r="86" spans="1:18" ht="15.75" x14ac:dyDescent="0.25">
      <c r="A86" s="25"/>
      <c r="B86" s="22"/>
      <c r="C86" s="23"/>
    </row>
    <row r="87" spans="1:18" ht="15.75" x14ac:dyDescent="0.25">
      <c r="A87" s="25"/>
      <c r="B87" s="22"/>
      <c r="C87" s="23"/>
    </row>
    <row r="88" spans="1:18" ht="15.75" x14ac:dyDescent="0.25">
      <c r="A88" s="25"/>
      <c r="B88" s="19"/>
      <c r="C88" s="20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</row>
    <row r="89" spans="1:18" ht="15.75" x14ac:dyDescent="0.25">
      <c r="A89" s="25"/>
      <c r="B89" s="22"/>
      <c r="C89" s="23"/>
    </row>
    <row r="90" spans="1:18" ht="15.75" x14ac:dyDescent="0.25">
      <c r="A90" s="25"/>
      <c r="B90" s="19"/>
      <c r="C90" s="20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</row>
    <row r="91" spans="1:18" ht="15.75" x14ac:dyDescent="0.25">
      <c r="A91" s="25"/>
      <c r="B91" s="22"/>
      <c r="C91" s="23"/>
    </row>
    <row r="92" spans="1:18" ht="15.75" x14ac:dyDescent="0.25">
      <c r="A92" s="25"/>
      <c r="B92" s="22"/>
      <c r="C92" s="23"/>
    </row>
    <row r="93" spans="1:18" ht="15.75" x14ac:dyDescent="0.25">
      <c r="A93" s="25"/>
      <c r="B93" s="22"/>
      <c r="C93" s="23"/>
    </row>
    <row r="94" spans="1:18" ht="15.75" x14ac:dyDescent="0.25">
      <c r="A94" s="25"/>
      <c r="B94" s="19"/>
      <c r="C94" s="20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</row>
    <row r="95" spans="1:18" ht="15.75" x14ac:dyDescent="0.25">
      <c r="A95" s="25"/>
      <c r="B95" s="19"/>
      <c r="C95" s="2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</row>
    <row r="96" spans="1:18" x14ac:dyDescent="0.25">
      <c r="A96" s="25"/>
      <c r="B96" s="25"/>
      <c r="C96" s="25"/>
    </row>
    <row r="97" spans="1:3" x14ac:dyDescent="0.25">
      <c r="A97" s="25"/>
      <c r="B97" s="25"/>
      <c r="C97" s="25"/>
    </row>
    <row r="98" spans="1:3" x14ac:dyDescent="0.25">
      <c r="A98" s="25"/>
      <c r="B98" s="25"/>
      <c r="C98" s="25"/>
    </row>
    <row r="99" spans="1:3" x14ac:dyDescent="0.25">
      <c r="A99" s="25"/>
      <c r="B99" s="25"/>
      <c r="C99" s="25"/>
    </row>
    <row r="100" spans="1:3" x14ac:dyDescent="0.25">
      <c r="A100" s="25"/>
      <c r="B100" s="25"/>
      <c r="C100" s="25"/>
    </row>
  </sheetData>
  <conditionalFormatting sqref="C5">
    <cfRule type="expression" dxfId="3" priority="2">
      <formula>$E5&lt;0</formula>
    </cfRule>
    <cfRule type="expression" dxfId="2" priority="3">
      <formula>AND(OR($D5="N**",$D5="R**",$D5="P**"),OR($E5=0,$E5=""),OR($M5=0,$M5=""))</formula>
    </cfRule>
  </conditionalFormatting>
  <conditionalFormatting sqref="A5:C5">
    <cfRule type="expression" dxfId="1" priority="12">
      <formula>#REF!&lt;&gt;""</formula>
    </cfRule>
  </conditionalFormatting>
  <conditionalFormatting sqref="B5:C5">
    <cfRule type="expression" dxfId="0" priority="19">
      <formula>AND(#REF!="",OR($D5="",$D5="N**"))</formula>
    </cfRule>
  </conditionalFormatting>
  <pageMargins left="0.7" right="0.7" top="0.78740157499999996" bottom="0.78740157499999996" header="0.3" footer="0.3"/>
  <pageSetup paperSize="9"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F60"/>
  <sheetViews>
    <sheetView workbookViewId="0">
      <selection activeCell="B61" sqref="B61"/>
    </sheetView>
  </sheetViews>
  <sheetFormatPr defaultRowHeight="15" x14ac:dyDescent="0.25"/>
  <cols>
    <col min="1" max="1" width="42.140625" customWidth="1"/>
    <col min="2" max="2" width="16.85546875" customWidth="1"/>
    <col min="3" max="3" width="14" customWidth="1"/>
    <col min="4" max="5" width="12.42578125" customWidth="1"/>
    <col min="6" max="6" width="27.42578125" customWidth="1"/>
  </cols>
  <sheetData>
    <row r="1" spans="1:6" ht="16.5" thickBot="1" x14ac:dyDescent="0.3">
      <c r="A1" s="8" t="s">
        <v>0</v>
      </c>
      <c r="B1" s="9" t="s">
        <v>1</v>
      </c>
      <c r="C1" s="1" t="s">
        <v>97</v>
      </c>
      <c r="D1" s="1" t="s">
        <v>94</v>
      </c>
      <c r="E1" s="1" t="s">
        <v>96</v>
      </c>
      <c r="F1" s="3" t="s">
        <v>50</v>
      </c>
    </row>
    <row r="2" spans="1:6" x14ac:dyDescent="0.25">
      <c r="A2" s="12" t="s">
        <v>51</v>
      </c>
      <c r="B2" s="2"/>
      <c r="C2" s="14">
        <v>10000</v>
      </c>
      <c r="D2" s="14"/>
      <c r="E2" s="14">
        <f>SUM(C2:D2)</f>
        <v>10000</v>
      </c>
      <c r="F2" s="15"/>
    </row>
    <row r="3" spans="1:6" x14ac:dyDescent="0.25">
      <c r="A3" s="12" t="s">
        <v>52</v>
      </c>
      <c r="B3" s="2"/>
      <c r="C3" s="14">
        <v>12000</v>
      </c>
      <c r="D3" s="14"/>
      <c r="E3" s="14">
        <f t="shared" ref="E3:E52" si="0">SUM(C3:D3)</f>
        <v>12000</v>
      </c>
      <c r="F3" s="15"/>
    </row>
    <row r="4" spans="1:6" x14ac:dyDescent="0.25">
      <c r="A4" s="12" t="s">
        <v>27</v>
      </c>
      <c r="B4" s="2"/>
      <c r="C4" s="14">
        <v>200000</v>
      </c>
      <c r="D4" s="14"/>
      <c r="E4" s="14">
        <f t="shared" si="0"/>
        <v>200000</v>
      </c>
      <c r="F4" s="15"/>
    </row>
    <row r="5" spans="1:6" x14ac:dyDescent="0.25">
      <c r="A5" s="12" t="s">
        <v>53</v>
      </c>
      <c r="B5" s="2"/>
      <c r="C5" s="14">
        <v>7500</v>
      </c>
      <c r="D5" s="14"/>
      <c r="E5" s="14">
        <f t="shared" si="0"/>
        <v>7500</v>
      </c>
      <c r="F5" s="15"/>
    </row>
    <row r="6" spans="1:6" x14ac:dyDescent="0.25">
      <c r="A6" s="12" t="s">
        <v>54</v>
      </c>
      <c r="B6" s="2"/>
      <c r="C6" s="14">
        <v>7820100</v>
      </c>
      <c r="D6" s="14"/>
      <c r="E6" s="14">
        <f t="shared" si="0"/>
        <v>7820100</v>
      </c>
      <c r="F6" s="15"/>
    </row>
    <row r="7" spans="1:6" x14ac:dyDescent="0.25">
      <c r="A7" s="12" t="s">
        <v>55</v>
      </c>
      <c r="B7" s="2"/>
      <c r="C7" s="14">
        <v>15220000</v>
      </c>
      <c r="D7" s="14"/>
      <c r="E7" s="14">
        <f t="shared" si="0"/>
        <v>15220000</v>
      </c>
      <c r="F7" s="15"/>
    </row>
    <row r="8" spans="1:6" x14ac:dyDescent="0.25">
      <c r="A8" s="12" t="s">
        <v>56</v>
      </c>
      <c r="B8" s="2"/>
      <c r="C8" s="14">
        <v>5000</v>
      </c>
      <c r="D8" s="14"/>
      <c r="E8" s="14">
        <f t="shared" si="0"/>
        <v>5000</v>
      </c>
      <c r="F8" s="15"/>
    </row>
    <row r="9" spans="1:6" x14ac:dyDescent="0.25">
      <c r="A9" s="12" t="s">
        <v>57</v>
      </c>
      <c r="B9" s="2"/>
      <c r="C9" s="14">
        <v>388000</v>
      </c>
      <c r="D9" s="14"/>
      <c r="E9" s="14">
        <f t="shared" si="0"/>
        <v>388000</v>
      </c>
      <c r="F9" s="15"/>
    </row>
    <row r="10" spans="1:6" x14ac:dyDescent="0.25">
      <c r="A10" s="12" t="s">
        <v>29</v>
      </c>
      <c r="B10" s="2"/>
      <c r="C10" s="14">
        <v>172000</v>
      </c>
      <c r="D10" s="14"/>
      <c r="E10" s="14">
        <f t="shared" si="0"/>
        <v>172000</v>
      </c>
      <c r="F10" s="15"/>
    </row>
    <row r="11" spans="1:6" x14ac:dyDescent="0.25">
      <c r="A11" s="12" t="s">
        <v>30</v>
      </c>
      <c r="B11" s="2"/>
      <c r="C11" s="14">
        <v>2369200</v>
      </c>
      <c r="D11" s="14"/>
      <c r="E11" s="14">
        <f t="shared" si="0"/>
        <v>2369200</v>
      </c>
      <c r="F11" s="15"/>
    </row>
    <row r="12" spans="1:6" x14ac:dyDescent="0.25">
      <c r="A12" s="12" t="s">
        <v>2</v>
      </c>
      <c r="B12" s="2" t="s">
        <v>90</v>
      </c>
      <c r="C12" s="13">
        <v>1460000</v>
      </c>
      <c r="D12" s="13"/>
      <c r="E12" s="14">
        <f t="shared" si="0"/>
        <v>1460000</v>
      </c>
      <c r="F12" s="15"/>
    </row>
    <row r="13" spans="1:6" x14ac:dyDescent="0.25">
      <c r="A13" s="12" t="s">
        <v>58</v>
      </c>
      <c r="B13" s="2"/>
      <c r="C13" s="14">
        <v>1580000</v>
      </c>
      <c r="D13" s="14"/>
      <c r="E13" s="14">
        <f t="shared" si="0"/>
        <v>1580000</v>
      </c>
      <c r="F13" s="15"/>
    </row>
    <row r="14" spans="1:6" x14ac:dyDescent="0.25">
      <c r="A14" s="12" t="s">
        <v>59</v>
      </c>
      <c r="B14" s="2"/>
      <c r="C14" s="14">
        <v>6000</v>
      </c>
      <c r="D14" s="14"/>
      <c r="E14" s="14">
        <f t="shared" si="0"/>
        <v>6000</v>
      </c>
      <c r="F14" s="15"/>
    </row>
    <row r="15" spans="1:6" x14ac:dyDescent="0.25">
      <c r="A15" s="12" t="s">
        <v>31</v>
      </c>
      <c r="B15" s="2"/>
      <c r="C15" s="14">
        <v>26000</v>
      </c>
      <c r="D15" s="14"/>
      <c r="E15" s="14">
        <f t="shared" si="0"/>
        <v>26000</v>
      </c>
      <c r="F15" s="15"/>
    </row>
    <row r="16" spans="1:6" x14ac:dyDescent="0.25">
      <c r="A16" s="12" t="s">
        <v>32</v>
      </c>
      <c r="B16" s="2"/>
      <c r="C16" s="14">
        <v>22500</v>
      </c>
      <c r="D16" s="14"/>
      <c r="E16" s="14">
        <f t="shared" si="0"/>
        <v>22500</v>
      </c>
      <c r="F16" s="15"/>
    </row>
    <row r="17" spans="1:6" x14ac:dyDescent="0.25">
      <c r="A17" s="12" t="s">
        <v>33</v>
      </c>
      <c r="B17" s="2"/>
      <c r="C17" s="14">
        <v>80700</v>
      </c>
      <c r="D17" s="14"/>
      <c r="E17" s="14">
        <f t="shared" si="0"/>
        <v>80700</v>
      </c>
      <c r="F17" s="15"/>
    </row>
    <row r="18" spans="1:6" x14ac:dyDescent="0.25">
      <c r="A18" s="12" t="s">
        <v>34</v>
      </c>
      <c r="B18" s="2"/>
      <c r="C18" s="14">
        <v>631000</v>
      </c>
      <c r="D18" s="14"/>
      <c r="E18" s="14">
        <f t="shared" si="0"/>
        <v>631000</v>
      </c>
      <c r="F18" s="15"/>
    </row>
    <row r="19" spans="1:6" x14ac:dyDescent="0.25">
      <c r="A19" s="12" t="s">
        <v>60</v>
      </c>
      <c r="B19" s="2"/>
      <c r="C19" s="14">
        <v>33500</v>
      </c>
      <c r="D19" s="14"/>
      <c r="E19" s="14">
        <f t="shared" si="0"/>
        <v>33500</v>
      </c>
      <c r="F19" s="15"/>
    </row>
    <row r="20" spans="1:6" x14ac:dyDescent="0.25">
      <c r="A20" s="12" t="s">
        <v>35</v>
      </c>
      <c r="B20" s="2"/>
      <c r="C20" s="14">
        <v>195000</v>
      </c>
      <c r="D20" s="14"/>
      <c r="E20" s="14">
        <f t="shared" si="0"/>
        <v>195000</v>
      </c>
      <c r="F20" s="15"/>
    </row>
    <row r="21" spans="1:6" x14ac:dyDescent="0.25">
      <c r="A21" s="12" t="s">
        <v>61</v>
      </c>
      <c r="B21" s="2"/>
      <c r="C21" s="14">
        <v>23000</v>
      </c>
      <c r="D21" s="14"/>
      <c r="E21" s="14">
        <f t="shared" si="0"/>
        <v>23000</v>
      </c>
      <c r="F21" s="15"/>
    </row>
    <row r="22" spans="1:6" x14ac:dyDescent="0.25">
      <c r="A22" s="12" t="s">
        <v>62</v>
      </c>
      <c r="B22" s="2"/>
      <c r="C22" s="14">
        <v>31500</v>
      </c>
      <c r="D22" s="14"/>
      <c r="E22" s="14">
        <f t="shared" si="0"/>
        <v>31500</v>
      </c>
      <c r="F22" s="15"/>
    </row>
    <row r="23" spans="1:6" x14ac:dyDescent="0.25">
      <c r="A23" s="12" t="s">
        <v>63</v>
      </c>
      <c r="B23" s="2"/>
      <c r="C23" s="14">
        <v>275000</v>
      </c>
      <c r="D23" s="14"/>
      <c r="E23" s="14">
        <f t="shared" si="0"/>
        <v>275000</v>
      </c>
      <c r="F23" s="15"/>
    </row>
    <row r="24" spans="1:6" x14ac:dyDescent="0.25">
      <c r="A24" s="12" t="s">
        <v>36</v>
      </c>
      <c r="B24" s="2"/>
      <c r="C24" s="14">
        <v>372000</v>
      </c>
      <c r="D24" s="14"/>
      <c r="E24" s="14">
        <f t="shared" si="0"/>
        <v>372000</v>
      </c>
      <c r="F24" s="15"/>
    </row>
    <row r="25" spans="1:6" x14ac:dyDescent="0.25">
      <c r="A25" s="12" t="s">
        <v>64</v>
      </c>
      <c r="B25" s="2"/>
      <c r="C25" s="14">
        <v>1874600</v>
      </c>
      <c r="D25" s="14"/>
      <c r="E25" s="14">
        <f t="shared" si="0"/>
        <v>1874600</v>
      </c>
      <c r="F25" s="49"/>
    </row>
    <row r="26" spans="1:6" x14ac:dyDescent="0.25">
      <c r="A26" s="12" t="s">
        <v>65</v>
      </c>
      <c r="B26" s="2"/>
      <c r="C26" s="14">
        <v>5400</v>
      </c>
      <c r="D26" s="14"/>
      <c r="E26" s="14">
        <f t="shared" si="0"/>
        <v>5400</v>
      </c>
      <c r="F26" s="15"/>
    </row>
    <row r="27" spans="1:6" x14ac:dyDescent="0.25">
      <c r="A27" s="27" t="s">
        <v>82</v>
      </c>
      <c r="B27" s="2"/>
      <c r="C27" s="14">
        <v>1000</v>
      </c>
      <c r="D27" s="14"/>
      <c r="E27" s="14">
        <f t="shared" si="0"/>
        <v>1000</v>
      </c>
      <c r="F27" s="15"/>
    </row>
    <row r="28" spans="1:6" x14ac:dyDescent="0.25">
      <c r="A28" s="12" t="s">
        <v>37</v>
      </c>
      <c r="B28" s="2"/>
      <c r="C28" s="14">
        <v>390000</v>
      </c>
      <c r="D28" s="14"/>
      <c r="E28" s="14">
        <f t="shared" si="0"/>
        <v>390000</v>
      </c>
      <c r="F28" s="15"/>
    </row>
    <row r="29" spans="1:6" x14ac:dyDescent="0.25">
      <c r="A29" s="12" t="s">
        <v>38</v>
      </c>
      <c r="B29" s="2"/>
      <c r="C29" s="14">
        <v>240000</v>
      </c>
      <c r="D29" s="14"/>
      <c r="E29" s="14">
        <f t="shared" si="0"/>
        <v>240000</v>
      </c>
      <c r="F29" s="15"/>
    </row>
    <row r="30" spans="1:6" x14ac:dyDescent="0.25">
      <c r="A30" s="12" t="s">
        <v>66</v>
      </c>
      <c r="B30" s="2"/>
      <c r="C30" s="14">
        <v>390000</v>
      </c>
      <c r="D30" s="14">
        <v>200000</v>
      </c>
      <c r="E30" s="14">
        <f t="shared" si="0"/>
        <v>590000</v>
      </c>
      <c r="F30" s="15" t="s">
        <v>99</v>
      </c>
    </row>
    <row r="31" spans="1:6" x14ac:dyDescent="0.25">
      <c r="A31" s="12" t="s">
        <v>39</v>
      </c>
      <c r="B31" s="2"/>
      <c r="C31" s="14">
        <v>349000</v>
      </c>
      <c r="D31" s="14"/>
      <c r="E31" s="14">
        <f>SUM(C31:D31)</f>
        <v>349000</v>
      </c>
      <c r="F31" s="15"/>
    </row>
    <row r="32" spans="1:6" x14ac:dyDescent="0.25">
      <c r="A32" s="12" t="s">
        <v>67</v>
      </c>
      <c r="B32" s="2"/>
      <c r="C32" s="14">
        <v>152000</v>
      </c>
      <c r="D32" s="14"/>
      <c r="E32" s="14">
        <f t="shared" si="0"/>
        <v>152000</v>
      </c>
      <c r="F32" s="15"/>
    </row>
    <row r="33" spans="1:6" x14ac:dyDescent="0.25">
      <c r="A33" s="12" t="s">
        <v>68</v>
      </c>
      <c r="B33" s="2"/>
      <c r="C33" s="14">
        <v>100000</v>
      </c>
      <c r="D33" s="14"/>
      <c r="E33" s="14">
        <f t="shared" si="0"/>
        <v>100000</v>
      </c>
      <c r="F33" s="15"/>
    </row>
    <row r="34" spans="1:6" x14ac:dyDescent="0.25">
      <c r="A34" s="12" t="s">
        <v>42</v>
      </c>
      <c r="B34" s="2"/>
      <c r="C34" s="14">
        <v>40000</v>
      </c>
      <c r="D34" s="14"/>
      <c r="E34" s="14">
        <f t="shared" si="0"/>
        <v>40000</v>
      </c>
      <c r="F34" s="15"/>
    </row>
    <row r="35" spans="1:6" x14ac:dyDescent="0.25">
      <c r="A35" s="12" t="s">
        <v>43</v>
      </c>
      <c r="B35" s="2"/>
      <c r="C35" s="14">
        <v>1608000</v>
      </c>
      <c r="D35" s="14"/>
      <c r="E35" s="14">
        <f t="shared" si="0"/>
        <v>1608000</v>
      </c>
      <c r="F35" s="15"/>
    </row>
    <row r="36" spans="1:6" x14ac:dyDescent="0.25">
      <c r="A36" s="12" t="s">
        <v>69</v>
      </c>
      <c r="B36" s="2"/>
      <c r="C36" s="14">
        <v>140000</v>
      </c>
      <c r="D36" s="14"/>
      <c r="E36" s="14">
        <f t="shared" si="0"/>
        <v>140000</v>
      </c>
      <c r="F36" s="15"/>
    </row>
    <row r="37" spans="1:6" x14ac:dyDescent="0.25">
      <c r="A37" s="12" t="s">
        <v>45</v>
      </c>
      <c r="B37" s="2"/>
      <c r="C37" s="14">
        <v>2382500</v>
      </c>
      <c r="D37" s="14">
        <v>500000</v>
      </c>
      <c r="E37" s="14">
        <f t="shared" si="0"/>
        <v>2882500</v>
      </c>
      <c r="F37" s="15" t="s">
        <v>100</v>
      </c>
    </row>
    <row r="38" spans="1:6" x14ac:dyDescent="0.25">
      <c r="A38" s="12" t="s">
        <v>70</v>
      </c>
      <c r="B38" s="2"/>
      <c r="C38" s="14">
        <v>2778500</v>
      </c>
      <c r="D38" s="14"/>
      <c r="E38" s="14">
        <f t="shared" si="0"/>
        <v>2778500</v>
      </c>
      <c r="F38" s="15"/>
    </row>
    <row r="39" spans="1:6" x14ac:dyDescent="0.25">
      <c r="A39" s="12" t="s">
        <v>71</v>
      </c>
      <c r="B39" s="2"/>
      <c r="C39" s="14">
        <v>23200</v>
      </c>
      <c r="D39" s="14"/>
      <c r="E39" s="14">
        <f t="shared" si="0"/>
        <v>23200</v>
      </c>
      <c r="F39" s="15"/>
    </row>
    <row r="40" spans="1:6" x14ac:dyDescent="0.25">
      <c r="A40" s="12" t="s">
        <v>72</v>
      </c>
      <c r="B40" s="2"/>
      <c r="C40" s="14">
        <v>15000</v>
      </c>
      <c r="D40" s="14"/>
      <c r="E40" s="14">
        <f t="shared" si="0"/>
        <v>15000</v>
      </c>
      <c r="F40" s="15"/>
    </row>
    <row r="41" spans="1:6" x14ac:dyDescent="0.25">
      <c r="A41" s="12" t="s">
        <v>73</v>
      </c>
      <c r="B41" s="2"/>
      <c r="C41" s="14">
        <v>33000</v>
      </c>
      <c r="D41" s="14"/>
      <c r="E41" s="14">
        <f t="shared" si="0"/>
        <v>33000</v>
      </c>
      <c r="F41" s="15"/>
    </row>
    <row r="42" spans="1:6" x14ac:dyDescent="0.25">
      <c r="A42" s="27" t="s">
        <v>83</v>
      </c>
      <c r="B42" s="2"/>
      <c r="C42" s="14">
        <v>15000</v>
      </c>
      <c r="D42" s="14"/>
      <c r="E42" s="14">
        <f t="shared" si="0"/>
        <v>15000</v>
      </c>
      <c r="F42" s="15"/>
    </row>
    <row r="43" spans="1:6" x14ac:dyDescent="0.25">
      <c r="A43" s="28" t="s">
        <v>84</v>
      </c>
      <c r="B43" s="2"/>
      <c r="C43" s="14">
        <v>10000</v>
      </c>
      <c r="D43" s="14"/>
      <c r="E43" s="14">
        <f t="shared" si="0"/>
        <v>10000</v>
      </c>
      <c r="F43" s="15"/>
    </row>
    <row r="44" spans="1:6" x14ac:dyDescent="0.25">
      <c r="A44" s="12" t="s">
        <v>74</v>
      </c>
      <c r="B44" s="2"/>
      <c r="C44" s="14">
        <v>388400</v>
      </c>
      <c r="D44" s="14"/>
      <c r="E44" s="14">
        <f t="shared" si="0"/>
        <v>388400</v>
      </c>
      <c r="F44" s="15"/>
    </row>
    <row r="45" spans="1:6" x14ac:dyDescent="0.25">
      <c r="A45" s="12" t="s">
        <v>75</v>
      </c>
      <c r="B45" s="2"/>
      <c r="C45" s="14">
        <v>1504400</v>
      </c>
      <c r="D45" s="14"/>
      <c r="E45" s="14">
        <f t="shared" si="0"/>
        <v>1504400</v>
      </c>
      <c r="F45" s="15"/>
    </row>
    <row r="46" spans="1:6" x14ac:dyDescent="0.25">
      <c r="A46" s="12" t="s">
        <v>46</v>
      </c>
      <c r="B46" s="2"/>
      <c r="C46" s="14">
        <v>2119500</v>
      </c>
      <c r="D46" s="14"/>
      <c r="E46" s="14">
        <f t="shared" si="0"/>
        <v>2119500</v>
      </c>
      <c r="F46" s="15"/>
    </row>
    <row r="47" spans="1:6" x14ac:dyDescent="0.25">
      <c r="A47" s="12" t="s">
        <v>47</v>
      </c>
      <c r="B47" s="2"/>
      <c r="C47" s="14">
        <v>20500</v>
      </c>
      <c r="D47" s="14"/>
      <c r="E47" s="14">
        <f t="shared" si="0"/>
        <v>20500</v>
      </c>
      <c r="F47" s="15"/>
    </row>
    <row r="48" spans="1:6" x14ac:dyDescent="0.25">
      <c r="A48" s="12" t="s">
        <v>76</v>
      </c>
      <c r="B48" s="2"/>
      <c r="C48" s="14">
        <v>81000</v>
      </c>
      <c r="D48" s="14"/>
      <c r="E48" s="14">
        <f t="shared" si="0"/>
        <v>81000</v>
      </c>
      <c r="F48" s="15"/>
    </row>
    <row r="49" spans="1:6" x14ac:dyDescent="0.25">
      <c r="A49" s="12" t="s">
        <v>77</v>
      </c>
      <c r="B49" s="2"/>
      <c r="C49" s="14">
        <v>200000</v>
      </c>
      <c r="D49" s="14"/>
      <c r="E49" s="14">
        <f t="shared" si="0"/>
        <v>200000</v>
      </c>
      <c r="F49" s="15"/>
    </row>
    <row r="50" spans="1:6" x14ac:dyDescent="0.25">
      <c r="A50" s="12" t="s">
        <v>78</v>
      </c>
      <c r="B50" s="2"/>
      <c r="C50" s="14">
        <v>0</v>
      </c>
      <c r="D50" s="14"/>
      <c r="E50" s="14">
        <f t="shared" si="0"/>
        <v>0</v>
      </c>
      <c r="F50" s="15"/>
    </row>
    <row r="51" spans="1:6" x14ac:dyDescent="0.25">
      <c r="A51" s="12" t="s">
        <v>2</v>
      </c>
      <c r="B51" s="2" t="s">
        <v>89</v>
      </c>
      <c r="C51" s="13">
        <v>5325000</v>
      </c>
      <c r="D51" s="13">
        <v>-700000</v>
      </c>
      <c r="E51" s="14">
        <f t="shared" si="0"/>
        <v>4625000</v>
      </c>
      <c r="F51" s="15"/>
    </row>
    <row r="52" spans="1:6" x14ac:dyDescent="0.25">
      <c r="A52" s="12" t="s">
        <v>48</v>
      </c>
      <c r="B52" s="2"/>
      <c r="C52" s="14">
        <v>460000</v>
      </c>
      <c r="D52" s="14"/>
      <c r="E52" s="14">
        <f t="shared" si="0"/>
        <v>460000</v>
      </c>
      <c r="F52" s="15"/>
    </row>
    <row r="53" spans="1:6" x14ac:dyDescent="0.25">
      <c r="A53" s="10" t="s">
        <v>49</v>
      </c>
      <c r="B53" s="5"/>
      <c r="C53" s="16">
        <f>SUM(C2:C52)-C12</f>
        <v>50126000</v>
      </c>
      <c r="D53" s="16">
        <f>SUM(D2:D52)-D12</f>
        <v>0</v>
      </c>
      <c r="E53" s="16">
        <f>SUM(E2:E52)-E12</f>
        <v>50126000</v>
      </c>
      <c r="F53" s="11"/>
    </row>
    <row r="55" spans="1:6" x14ac:dyDescent="0.25">
      <c r="A55" s="41" t="s">
        <v>85</v>
      </c>
      <c r="B55" s="42"/>
      <c r="C55" s="42"/>
      <c r="D55" s="42"/>
      <c r="E55" s="42"/>
      <c r="F55" s="42"/>
    </row>
    <row r="56" spans="1:6" x14ac:dyDescent="0.25">
      <c r="A56" s="42" t="s">
        <v>86</v>
      </c>
      <c r="B56" s="42"/>
      <c r="C56" s="39">
        <v>23260000</v>
      </c>
      <c r="D56" s="39"/>
      <c r="E56" s="39">
        <f>SUM(C56:D56)</f>
        <v>23260000</v>
      </c>
      <c r="F56" s="42"/>
    </row>
    <row r="57" spans="1:6" x14ac:dyDescent="0.25">
      <c r="A57" s="42" t="s">
        <v>87</v>
      </c>
      <c r="B57" s="42"/>
      <c r="C57" s="39">
        <v>-1002000</v>
      </c>
      <c r="D57" s="39"/>
      <c r="E57" s="39">
        <f>SUM(C57:D57)</f>
        <v>-1002000</v>
      </c>
      <c r="F57" s="42"/>
    </row>
    <row r="58" spans="1:6" x14ac:dyDescent="0.25">
      <c r="A58" s="42" t="s">
        <v>88</v>
      </c>
      <c r="B58" s="42"/>
      <c r="C58" s="40">
        <f>SUM(C56:C57)</f>
        <v>22258000</v>
      </c>
      <c r="D58" s="40"/>
      <c r="E58" s="40">
        <f>SUM(E56:E57)</f>
        <v>22258000</v>
      </c>
      <c r="F58" s="42"/>
    </row>
    <row r="59" spans="1:6" x14ac:dyDescent="0.25">
      <c r="A59" s="45" t="s">
        <v>95</v>
      </c>
      <c r="B59" s="34"/>
    </row>
    <row r="60" spans="1:6" x14ac:dyDescent="0.25">
      <c r="A60" t="s">
        <v>91</v>
      </c>
      <c r="B60" s="34">
        <v>44607</v>
      </c>
    </row>
  </sheetData>
  <pageMargins left="0.7" right="0.7" top="0.78740157499999996" bottom="0.78740157499999996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financování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2022-02-17T09:37:39Z</cp:lastPrinted>
  <dcterms:created xsi:type="dcterms:W3CDTF">2016-04-24T07:59:01Z</dcterms:created>
  <dcterms:modified xsi:type="dcterms:W3CDTF">2022-02-17T09:51:45Z</dcterms:modified>
</cp:coreProperties>
</file>