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3" i="2" l="1"/>
  <c r="E52" i="2"/>
  <c r="E23" i="2"/>
  <c r="E58" i="2" l="1"/>
  <c r="E57" i="2"/>
  <c r="C59" i="2"/>
  <c r="E59" i="2" s="1"/>
  <c r="D54" i="2"/>
  <c r="E54" i="2"/>
  <c r="F54" i="2"/>
  <c r="C54" i="2"/>
  <c r="D51" i="4"/>
  <c r="E51" i="4"/>
  <c r="F51" i="4"/>
  <c r="C51" i="4"/>
</calcChain>
</file>

<file path=xl/sharedStrings.xml><?xml version="1.0" encoding="utf-8"?>
<sst xmlns="http://schemas.openxmlformats.org/spreadsheetml/2006/main" count="197" uniqueCount="101">
  <si>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</si>
  <si>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</si>
  <si>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</si>
  <si>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</si>
  <si>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</si>
  <si>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</si>
  <si>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</si>
  <si>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</si>
  <si>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</si>
  <si>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</si>
  <si>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</si>
  <si>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</si>
  <si>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</si>
  <si>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</si>
  <si>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</si>
  <si>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</si>
  <si>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</si>
  <si>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</si>
  <si>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</si>
  <si>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</si>
  <si>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</si>
  <si>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</si>
  <si>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</si>
  <si>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</si>
  <si>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4222  Investiční přijaté transfery od krajů Celkem</t>
  </si>
  <si>
    <t>změna ROZP</t>
  </si>
  <si>
    <t>volby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</si>
  <si>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</si>
  <si>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</si>
  <si>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</si>
  <si>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</si>
  <si>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</si>
  <si>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</si>
  <si>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</si>
  <si>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</si>
  <si>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</si>
  <si>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</si>
  <si>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</si>
  <si>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</si>
  <si>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</si>
  <si>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</si>
  <si>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</si>
  <si>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</si>
  <si>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</si>
  <si>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</si>
  <si>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</si>
  <si>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</si>
  <si>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</si>
  <si>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</si>
  <si>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</si>
  <si>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</si>
  <si>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</si>
  <si>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</si>
  <si>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</si>
  <si>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</si>
  <si>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</si>
  <si>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</si>
  <si>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</si>
  <si>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</si>
  <si>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</si>
  <si>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</si>
  <si>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</si>
  <si>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</si>
  <si>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</si>
  <si>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</si>
  <si>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>demontáž ČOV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</si>
  <si>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</si>
  <si>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</si>
  <si>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</si>
  <si>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</si>
  <si>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</si>
  <si>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</si>
  <si>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</si>
  <si>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</si>
  <si>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</si>
  <si>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</si>
  <si>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</si>
  <si>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>přesun z § 3745</t>
  </si>
  <si>
    <t xml:space="preserve">  3745  Péče o vzhled obcí a veřejnou zeleň Celkem</t>
  </si>
  <si>
    <t>přesun na § 3726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</si>
  <si>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</si>
  <si>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</si>
  <si>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</si>
  <si>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</si>
  <si>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</si>
  <si>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</si>
  <si>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</si>
  <si>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</si>
  <si>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6221  Humanitární zahraniční pomoc přímá Celkem</t>
  </si>
  <si>
    <t xml:space="preserve">  6399  Ostatní finanční operace Celkem</t>
  </si>
  <si>
    <t xml:space="preserve">  5901  Nespecifikované rezervy Celkem</t>
  </si>
  <si>
    <t>skutečnost k 31.8.</t>
  </si>
  <si>
    <t>Obec Metylovice</t>
  </si>
  <si>
    <t>RO č. 8</t>
  </si>
  <si>
    <t>Příjmy</t>
  </si>
  <si>
    <t>Financovní:</t>
  </si>
  <si>
    <t>Zpracovala:</t>
  </si>
  <si>
    <t>Schváleno:</t>
  </si>
  <si>
    <t xml:space="preserve">půjčka SK </t>
  </si>
  <si>
    <t>500d. Hřiště navýšení, 16 dary</t>
  </si>
  <si>
    <t>Ing. Čupová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</si>
</sst>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4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0" fontId="2" fillId="2" borderId="1" xfId="1" applyFont="1" applyFill="1" applyBorder="1" applyAlignment="1" applyProtection="1">
      <alignment horizontal="center" vertical="center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1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0" fontId="0" fillId="0" borderId="1" xfId="0" applyFont="1" applyBorder="1"/>
    <xf numFmtId="0" fontId="6" fillId="0" borderId="1" xfId="0" applyFont="1" applyBorder="1"/>
    <xf numFmtId="4" fontId="0" fillId="0" borderId="1" xfId="0" applyNumberFormat="1" applyBorder="1"/>
    <xf numFmtId="0" fontId="0" fillId="0" borderId="0" xfId="0" applyAlignment="1">
      <alignment horizontal="right"/>
    </xf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13" workbookViewId="0">
      <selection activeCell="C1" sqref="C1:C1048576"/>
    </sheetView>
  </sheetViews>
  <sheetFormatPr defaultRowHeight="15" x14ac:dyDescent="0.25"/>
  <cols>
    <col min="1" max="1" width="16" customWidth="1"/>
    <col min="2" max="2" width="44.42578125" customWidth="1"/>
    <col min="3" max="3" width="17.5703125" customWidth="1"/>
    <col min="4" max="4" width="12" customWidth="1"/>
    <col min="5" max="6" width="14.140625" customWidth="1"/>
    <col min="7" max="7" width="11.7109375" customWidth="1"/>
    <col min="12" max="12" width="9.140625" style="1"/>
  </cols>
  <sheetData>
    <row r="1" spans="1:12" x14ac:dyDescent="0.25">
      <c r="B1" t="s">
        <v>92</v>
      </c>
      <c r="C1" t="s">
        <v>93</v>
      </c>
    </row>
    <row r="2" spans="1:12" x14ac:dyDescent="0.25">
      <c r="A2" t="s">
        <v>94</v>
      </c>
    </row>
    <row r="3" spans="1:12" x14ac:dyDescent="0.25">
      <c r="A3" s="14" t="s">
        <v>0</v>
      </c>
      <c r="B3" s="15" t="s">
        <v>1</v>
      </c>
      <c r="C3" s="15" t="s">
        <v>3</v>
      </c>
      <c r="D3" s="4" t="s">
        <v>25</v>
      </c>
      <c r="E3" s="16" t="s">
        <v>4</v>
      </c>
      <c r="F3" s="15" t="s">
        <v>91</v>
      </c>
      <c r="G3" s="5" t="s">
        <v>2</v>
      </c>
      <c r="L3"/>
    </row>
    <row r="4" spans="1:12" x14ac:dyDescent="0.25">
      <c r="A4" s="6"/>
      <c r="B4" s="6" t="s">
        <v>6</v>
      </c>
      <c r="C4" s="7">
        <v>4000000</v>
      </c>
      <c r="D4" s="9"/>
      <c r="E4" s="7">
        <v>4000000</v>
      </c>
      <c r="F4" s="8">
        <v>2775812.0700000003</v>
      </c>
      <c r="G4" s="10"/>
    </row>
    <row r="5" spans="1:12" x14ac:dyDescent="0.25">
      <c r="A5" s="6"/>
      <c r="B5" s="6" t="s">
        <v>7</v>
      </c>
      <c r="C5" s="7">
        <v>205000</v>
      </c>
      <c r="D5" s="9"/>
      <c r="E5" s="7">
        <v>205000</v>
      </c>
      <c r="F5" s="8">
        <v>213025.52</v>
      </c>
      <c r="G5" s="10"/>
    </row>
    <row r="6" spans="1:12" x14ac:dyDescent="0.25">
      <c r="A6" s="6"/>
      <c r="B6" s="6" t="s">
        <v>8</v>
      </c>
      <c r="C6" s="7">
        <v>500000</v>
      </c>
      <c r="D6" s="9"/>
      <c r="E6" s="7">
        <v>500000</v>
      </c>
      <c r="F6" s="8">
        <v>573015.12</v>
      </c>
      <c r="G6" s="10"/>
    </row>
    <row r="7" spans="1:12" x14ac:dyDescent="0.25">
      <c r="A7" s="6"/>
      <c r="B7" s="6" t="s">
        <v>9</v>
      </c>
      <c r="C7" s="7">
        <v>6000000</v>
      </c>
      <c r="D7" s="9"/>
      <c r="E7" s="7">
        <v>6000000</v>
      </c>
      <c r="F7" s="8">
        <v>4382758.7799999993</v>
      </c>
      <c r="G7" s="10"/>
    </row>
    <row r="8" spans="1:12" x14ac:dyDescent="0.25">
      <c r="A8" s="6"/>
      <c r="B8" s="6" t="s">
        <v>10</v>
      </c>
      <c r="C8" s="7">
        <v>210520</v>
      </c>
      <c r="D8" s="9"/>
      <c r="E8" s="7">
        <v>210520</v>
      </c>
      <c r="F8" s="8">
        <v>210520</v>
      </c>
      <c r="G8" s="10"/>
    </row>
    <row r="9" spans="1:12" x14ac:dyDescent="0.25">
      <c r="A9" s="6"/>
      <c r="B9" s="6" t="s">
        <v>11</v>
      </c>
      <c r="C9" s="7">
        <v>13000000</v>
      </c>
      <c r="D9" s="9"/>
      <c r="E9" s="7">
        <v>13000000</v>
      </c>
      <c r="F9" s="8">
        <v>10281131.550000001</v>
      </c>
      <c r="G9" s="10"/>
    </row>
    <row r="10" spans="1:12" x14ac:dyDescent="0.25">
      <c r="A10" s="6"/>
      <c r="B10" s="6" t="s">
        <v>12</v>
      </c>
      <c r="C10" s="7">
        <v>0</v>
      </c>
      <c r="D10" s="9"/>
      <c r="E10" s="7">
        <v>0</v>
      </c>
      <c r="F10" s="8">
        <v>1450.8</v>
      </c>
      <c r="G10" s="10"/>
    </row>
    <row r="11" spans="1:12" x14ac:dyDescent="0.25">
      <c r="A11" s="6"/>
      <c r="B11" s="6" t="s">
        <v>13</v>
      </c>
      <c r="C11" s="7">
        <v>37000</v>
      </c>
      <c r="D11" s="9"/>
      <c r="E11" s="7">
        <v>37000</v>
      </c>
      <c r="F11" s="8">
        <v>37720</v>
      </c>
      <c r="G11" s="10"/>
    </row>
    <row r="12" spans="1:12" x14ac:dyDescent="0.25">
      <c r="A12" s="6"/>
      <c r="B12" s="6" t="s">
        <v>14</v>
      </c>
      <c r="C12" s="7">
        <v>10500</v>
      </c>
      <c r="D12" s="9"/>
      <c r="E12" s="7">
        <v>10500</v>
      </c>
      <c r="F12" s="8">
        <v>16740</v>
      </c>
      <c r="G12" s="10"/>
    </row>
    <row r="13" spans="1:12" x14ac:dyDescent="0.25">
      <c r="A13" s="6"/>
      <c r="B13" s="6" t="s">
        <v>15</v>
      </c>
      <c r="C13" s="7">
        <v>2000</v>
      </c>
      <c r="D13" s="9">
        <v>6000</v>
      </c>
      <c r="E13" s="7">
        <v>8000</v>
      </c>
      <c r="F13" s="8">
        <v>8050</v>
      </c>
      <c r="G13" s="10"/>
    </row>
    <row r="14" spans="1:12" x14ac:dyDescent="0.25">
      <c r="A14" s="6"/>
      <c r="B14" s="6" t="s">
        <v>16</v>
      </c>
      <c r="C14" s="7">
        <v>1135000</v>
      </c>
      <c r="D14" s="9"/>
      <c r="E14" s="7">
        <v>1135000</v>
      </c>
      <c r="F14" s="8">
        <v>1140094</v>
      </c>
      <c r="G14" s="10"/>
    </row>
    <row r="15" spans="1:12" x14ac:dyDescent="0.25">
      <c r="A15" s="6"/>
      <c r="B15" s="6" t="s">
        <v>17</v>
      </c>
      <c r="C15" s="7">
        <v>10000</v>
      </c>
      <c r="D15" s="9"/>
      <c r="E15" s="7">
        <v>10000</v>
      </c>
      <c r="F15" s="8">
        <v>14740</v>
      </c>
      <c r="G15" s="10"/>
    </row>
    <row r="16" spans="1:12" x14ac:dyDescent="0.25">
      <c r="A16" s="6"/>
      <c r="B16" s="6" t="s">
        <v>18</v>
      </c>
      <c r="C16" s="7">
        <v>140000</v>
      </c>
      <c r="D16" s="9"/>
      <c r="E16" s="7">
        <v>140000</v>
      </c>
      <c r="F16" s="8">
        <v>167737.99000000002</v>
      </c>
      <c r="G16" s="10"/>
    </row>
    <row r="17" spans="1:21" x14ac:dyDescent="0.25">
      <c r="A17" s="6"/>
      <c r="B17" s="6" t="s">
        <v>19</v>
      </c>
      <c r="C17" s="7">
        <v>590000</v>
      </c>
      <c r="D17" s="9"/>
      <c r="E17" s="7">
        <v>590000</v>
      </c>
      <c r="F17" s="8">
        <v>572541.13</v>
      </c>
      <c r="G17" s="10"/>
    </row>
    <row r="18" spans="1:21" x14ac:dyDescent="0.25">
      <c r="A18" s="6"/>
      <c r="B18" s="6" t="s">
        <v>20</v>
      </c>
      <c r="C18" s="7">
        <v>590000</v>
      </c>
      <c r="D18" s="9"/>
      <c r="E18" s="7">
        <v>590000</v>
      </c>
      <c r="F18" s="8">
        <v>620209.05000000005</v>
      </c>
      <c r="G18" s="10"/>
    </row>
    <row r="19" spans="1:21" x14ac:dyDescent="0.25">
      <c r="A19" s="6"/>
      <c r="B19" s="6" t="s">
        <v>21</v>
      </c>
      <c r="C19" s="7">
        <v>100631</v>
      </c>
      <c r="D19" s="9">
        <v>32000</v>
      </c>
      <c r="E19" s="7">
        <v>132631</v>
      </c>
      <c r="F19" s="8">
        <v>132632.62</v>
      </c>
      <c r="G19" s="10" t="s">
        <v>26</v>
      </c>
    </row>
    <row r="20" spans="1:21" x14ac:dyDescent="0.25">
      <c r="A20" s="6"/>
      <c r="B20" s="6" t="s">
        <v>22</v>
      </c>
      <c r="C20" s="7">
        <v>409500</v>
      </c>
      <c r="D20" s="9"/>
      <c r="E20" s="7">
        <v>409500</v>
      </c>
      <c r="F20" s="8">
        <v>273000</v>
      </c>
      <c r="G20" s="10"/>
    </row>
    <row r="21" spans="1:21" x14ac:dyDescent="0.25">
      <c r="A21" s="6"/>
      <c r="B21" s="6" t="s">
        <v>23</v>
      </c>
      <c r="C21" s="7">
        <v>2832136</v>
      </c>
      <c r="D21" s="9"/>
      <c r="E21" s="7">
        <v>2832136</v>
      </c>
      <c r="F21" s="8">
        <v>2832136</v>
      </c>
      <c r="G21" s="10"/>
    </row>
    <row r="22" spans="1:21" x14ac:dyDescent="0.25">
      <c r="A22" s="6"/>
      <c r="B22" s="6" t="s">
        <v>24</v>
      </c>
      <c r="C22" s="7">
        <v>419000</v>
      </c>
      <c r="D22" s="9"/>
      <c r="E22" s="7">
        <v>419000</v>
      </c>
      <c r="F22" s="8">
        <v>419000</v>
      </c>
      <c r="G22" s="10"/>
    </row>
    <row r="23" spans="1:21" x14ac:dyDescent="0.25">
      <c r="A23" s="6" t="s">
        <v>27</v>
      </c>
      <c r="B23" s="6"/>
      <c r="C23" s="7">
        <v>50000</v>
      </c>
      <c r="D23" s="9" t="s">
        <v>28</v>
      </c>
      <c r="E23" s="7">
        <v>50000</v>
      </c>
      <c r="F23" s="8">
        <v>31800</v>
      </c>
      <c r="G23" s="10"/>
      <c r="H23" s="2"/>
      <c r="I23" s="2"/>
      <c r="J23" s="2"/>
      <c r="K23" s="2"/>
      <c r="L23" s="3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6" t="s">
        <v>29</v>
      </c>
      <c r="B24" s="6"/>
      <c r="C24" s="7">
        <v>130100</v>
      </c>
      <c r="D24" s="9" t="s">
        <v>28</v>
      </c>
      <c r="E24" s="7">
        <v>130100</v>
      </c>
      <c r="F24" s="8">
        <v>123065</v>
      </c>
      <c r="G24" s="10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6" t="s">
        <v>30</v>
      </c>
      <c r="B25" s="6"/>
      <c r="C25" s="7">
        <v>10000</v>
      </c>
      <c r="D25" s="9" t="s">
        <v>28</v>
      </c>
      <c r="E25" s="7">
        <v>10000</v>
      </c>
      <c r="F25" s="8">
        <v>12007.19</v>
      </c>
      <c r="G25" s="10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6" t="s">
        <v>31</v>
      </c>
      <c r="B26" s="6"/>
      <c r="C26" s="7">
        <v>16000</v>
      </c>
      <c r="D26" s="9" t="s">
        <v>28</v>
      </c>
      <c r="E26" s="7">
        <v>16000</v>
      </c>
      <c r="F26" s="8">
        <v>16281.4</v>
      </c>
      <c r="G26" s="10"/>
      <c r="H26" s="2"/>
      <c r="I26" s="2"/>
      <c r="J26" s="2"/>
      <c r="K26" s="2"/>
      <c r="L26" s="3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6" t="s">
        <v>32</v>
      </c>
      <c r="B27" s="6"/>
      <c r="C27" s="7">
        <v>0</v>
      </c>
      <c r="D27" s="9" t="s">
        <v>28</v>
      </c>
      <c r="E27" s="7">
        <v>0</v>
      </c>
      <c r="F27" s="8">
        <v>4</v>
      </c>
      <c r="G27" s="10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6" t="s">
        <v>33</v>
      </c>
      <c r="B28" s="6"/>
      <c r="C28" s="7">
        <v>1000</v>
      </c>
      <c r="D28" s="9" t="s">
        <v>28</v>
      </c>
      <c r="E28" s="7">
        <v>1000</v>
      </c>
      <c r="F28" s="8">
        <v>0</v>
      </c>
      <c r="G28" s="10"/>
      <c r="H28" s="2"/>
      <c r="I28" s="2"/>
      <c r="J28" s="2"/>
      <c r="K28" s="2"/>
      <c r="L28" s="3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6" t="s">
        <v>34</v>
      </c>
      <c r="B29" s="6"/>
      <c r="C29" s="7">
        <v>500</v>
      </c>
      <c r="D29" s="9" t="s">
        <v>28</v>
      </c>
      <c r="E29" s="7">
        <v>500</v>
      </c>
      <c r="F29" s="8">
        <v>440</v>
      </c>
      <c r="G29" s="10"/>
      <c r="H29" s="2"/>
      <c r="I29" s="2"/>
      <c r="J29" s="2"/>
      <c r="K29" s="2"/>
      <c r="L29" s="3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6" t="s">
        <v>35</v>
      </c>
      <c r="B30" s="6"/>
      <c r="C30" s="7">
        <v>2000</v>
      </c>
      <c r="D30" s="9" t="s">
        <v>28</v>
      </c>
      <c r="E30" s="7">
        <v>2000</v>
      </c>
      <c r="F30" s="8">
        <v>1234</v>
      </c>
      <c r="G30" s="10"/>
      <c r="H30" s="2"/>
      <c r="I30" s="2"/>
      <c r="J30" s="2"/>
      <c r="K30" s="2"/>
      <c r="L30" s="3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6" t="s">
        <v>36</v>
      </c>
      <c r="B31" s="6"/>
      <c r="C31" s="7">
        <v>53000</v>
      </c>
      <c r="D31" s="9" t="s">
        <v>28</v>
      </c>
      <c r="E31" s="7">
        <v>53000</v>
      </c>
      <c r="F31" s="8">
        <v>42385</v>
      </c>
      <c r="G31" s="10"/>
      <c r="H31" s="2"/>
      <c r="I31" s="2"/>
      <c r="J31" s="2"/>
      <c r="K31" s="2"/>
      <c r="L31" s="3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6" t="s">
        <v>37</v>
      </c>
      <c r="B32" s="6"/>
      <c r="C32" s="7">
        <v>5000</v>
      </c>
      <c r="D32" s="9" t="s">
        <v>28</v>
      </c>
      <c r="E32" s="7">
        <v>5000</v>
      </c>
      <c r="F32" s="8">
        <v>2761</v>
      </c>
      <c r="G32" s="10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6" t="s">
        <v>38</v>
      </c>
      <c r="B33" s="6"/>
      <c r="C33" s="7">
        <v>4000</v>
      </c>
      <c r="D33" s="9" t="s">
        <v>28</v>
      </c>
      <c r="E33" s="7">
        <v>4000</v>
      </c>
      <c r="F33" s="8">
        <v>6517</v>
      </c>
      <c r="G33" s="10"/>
      <c r="H33" s="2"/>
      <c r="I33" s="2"/>
      <c r="J33" s="2"/>
      <c r="K33" s="2"/>
      <c r="L33" s="3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6" t="s">
        <v>39</v>
      </c>
      <c r="B34" s="6"/>
      <c r="C34" s="7">
        <v>0</v>
      </c>
      <c r="D34" s="9" t="s">
        <v>28</v>
      </c>
      <c r="E34" s="7">
        <v>0</v>
      </c>
      <c r="F34" s="8">
        <v>800</v>
      </c>
      <c r="G34" s="10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6" t="s">
        <v>40</v>
      </c>
      <c r="B35" s="6"/>
      <c r="C35" s="7">
        <v>5500000</v>
      </c>
      <c r="D35" s="9" t="s">
        <v>28</v>
      </c>
      <c r="E35" s="7">
        <v>5500000</v>
      </c>
      <c r="F35" s="8">
        <v>27336.06</v>
      </c>
      <c r="G35" s="10"/>
      <c r="H35" s="2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6" t="s">
        <v>41</v>
      </c>
      <c r="B36" s="6"/>
      <c r="C36" s="7">
        <v>8000</v>
      </c>
      <c r="D36" s="9" t="s">
        <v>28</v>
      </c>
      <c r="E36" s="7">
        <v>8000</v>
      </c>
      <c r="F36" s="8">
        <v>2250</v>
      </c>
      <c r="G36" s="10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6" t="s">
        <v>42</v>
      </c>
      <c r="B37" s="6"/>
      <c r="C37" s="7">
        <v>350000</v>
      </c>
      <c r="D37" s="9" t="s">
        <v>28</v>
      </c>
      <c r="E37" s="7">
        <v>350000</v>
      </c>
      <c r="F37" s="8">
        <v>230659</v>
      </c>
      <c r="G37" s="10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6" t="s">
        <v>43</v>
      </c>
      <c r="B38" s="6"/>
      <c r="C38" s="7">
        <v>614000</v>
      </c>
      <c r="D38" s="9" t="s">
        <v>28</v>
      </c>
      <c r="E38" s="7">
        <v>614000</v>
      </c>
      <c r="F38" s="8">
        <v>510948.86</v>
      </c>
      <c r="G38" s="10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6" t="s">
        <v>44</v>
      </c>
      <c r="B39" s="6"/>
      <c r="C39" s="7">
        <v>15000</v>
      </c>
      <c r="D39" s="9" t="s">
        <v>28</v>
      </c>
      <c r="E39" s="7">
        <v>15000</v>
      </c>
      <c r="F39" s="8">
        <v>3260</v>
      </c>
      <c r="G39" s="10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6" t="s">
        <v>45</v>
      </c>
      <c r="B40" s="6"/>
      <c r="C40" s="7">
        <v>2500</v>
      </c>
      <c r="D40" s="9" t="s">
        <v>28</v>
      </c>
      <c r="E40" s="7">
        <v>2500</v>
      </c>
      <c r="F40" s="8">
        <v>1690</v>
      </c>
      <c r="G40" s="10"/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6" t="s">
        <v>46</v>
      </c>
      <c r="B41" s="6"/>
      <c r="C41" s="7">
        <v>30000</v>
      </c>
      <c r="D41" s="9" t="s">
        <v>28</v>
      </c>
      <c r="E41" s="7">
        <v>30000</v>
      </c>
      <c r="F41" s="8">
        <v>26838</v>
      </c>
      <c r="G41" s="10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6" t="s">
        <v>47</v>
      </c>
      <c r="B42" s="6"/>
      <c r="C42" s="7">
        <v>126000</v>
      </c>
      <c r="D42" s="9">
        <v>4000</v>
      </c>
      <c r="E42" s="7">
        <v>130000</v>
      </c>
      <c r="F42" s="8">
        <v>134250</v>
      </c>
      <c r="G42" s="10"/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6" t="s">
        <v>48</v>
      </c>
      <c r="B43" s="6"/>
      <c r="C43" s="7">
        <v>320000</v>
      </c>
      <c r="D43" s="9" t="s">
        <v>28</v>
      </c>
      <c r="E43" s="7">
        <v>320000</v>
      </c>
      <c r="F43" s="8">
        <v>213694.52</v>
      </c>
      <c r="G43" s="10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6" t="s">
        <v>49</v>
      </c>
      <c r="B44" s="6"/>
      <c r="C44" s="7">
        <v>17000</v>
      </c>
      <c r="D44" s="9">
        <v>15000</v>
      </c>
      <c r="E44" s="7">
        <v>32000</v>
      </c>
      <c r="F44" s="8">
        <v>32100.6</v>
      </c>
      <c r="G44" s="10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6" t="s">
        <v>50</v>
      </c>
      <c r="B45" s="6"/>
      <c r="C45" s="7">
        <v>7500</v>
      </c>
      <c r="D45" s="9" t="s">
        <v>28</v>
      </c>
      <c r="E45" s="7">
        <v>7500</v>
      </c>
      <c r="F45" s="8">
        <v>7500</v>
      </c>
      <c r="G45" s="10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6" t="s">
        <v>51</v>
      </c>
      <c r="B46" s="6"/>
      <c r="C46" s="7">
        <v>10000</v>
      </c>
      <c r="D46" s="9" t="s">
        <v>28</v>
      </c>
      <c r="E46" s="7">
        <v>10000</v>
      </c>
      <c r="F46" s="8">
        <v>16509</v>
      </c>
      <c r="G46" s="10"/>
      <c r="H46" s="2"/>
      <c r="I46" s="2"/>
      <c r="J46" s="2"/>
      <c r="K46" s="2"/>
      <c r="L46" s="3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6" t="s">
        <v>52</v>
      </c>
      <c r="B47" s="6"/>
      <c r="C47" s="7">
        <v>100500</v>
      </c>
      <c r="D47" s="9">
        <v>50000</v>
      </c>
      <c r="E47" s="7">
        <v>150500</v>
      </c>
      <c r="F47" s="8">
        <v>122457.92999999998</v>
      </c>
      <c r="G47" s="10"/>
      <c r="H47" s="2"/>
      <c r="I47" s="2"/>
      <c r="J47" s="2"/>
      <c r="K47" s="2"/>
      <c r="L47" s="3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6" t="s">
        <v>53</v>
      </c>
      <c r="B48" s="6"/>
      <c r="C48" s="7">
        <v>0</v>
      </c>
      <c r="D48" s="9" t="s">
        <v>28</v>
      </c>
      <c r="E48" s="7">
        <v>0</v>
      </c>
      <c r="F48" s="8">
        <v>11479</v>
      </c>
      <c r="G48" s="10"/>
      <c r="H48" s="2"/>
      <c r="I48" s="2"/>
      <c r="J48" s="2"/>
      <c r="K48" s="2"/>
      <c r="L48" s="3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6" t="s">
        <v>54</v>
      </c>
      <c r="B49" s="6"/>
      <c r="C49" s="7">
        <v>7680</v>
      </c>
      <c r="D49" s="9" t="s">
        <v>28</v>
      </c>
      <c r="E49" s="7">
        <v>7680</v>
      </c>
      <c r="F49" s="8">
        <v>7678.14</v>
      </c>
      <c r="G49" s="10"/>
      <c r="H49" s="2"/>
      <c r="I49" s="2"/>
      <c r="J49" s="2"/>
      <c r="K49" s="2"/>
      <c r="L49" s="3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6" t="s">
        <v>55</v>
      </c>
      <c r="B50" s="6"/>
      <c r="C50" s="7">
        <v>5000</v>
      </c>
      <c r="D50" s="9" t="s">
        <v>28</v>
      </c>
      <c r="E50" s="7">
        <v>5000</v>
      </c>
      <c r="F50" s="8">
        <v>4069</v>
      </c>
      <c r="G50" s="10"/>
      <c r="H50" s="2"/>
      <c r="I50" s="2"/>
      <c r="J50" s="2"/>
      <c r="K50" s="2"/>
      <c r="L50" s="3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11" t="s">
        <v>56</v>
      </c>
      <c r="B51" s="11"/>
      <c r="C51" s="12">
        <f>SUM(C4:C50)</f>
        <v>37576067</v>
      </c>
      <c r="D51" s="12">
        <f>SUM(D4:D50)</f>
        <v>107000</v>
      </c>
      <c r="E51" s="12">
        <f>SUM(E4:E50)</f>
        <v>37683067</v>
      </c>
      <c r="F51" s="12">
        <f>SUM(F4:F50)</f>
        <v>26262329.329999998</v>
      </c>
      <c r="G51" s="13"/>
      <c r="H51" s="2"/>
      <c r="I51" s="2"/>
      <c r="J51" s="2"/>
      <c r="K51" s="2"/>
      <c r="L51" s="3"/>
      <c r="M51" s="2"/>
      <c r="N51" s="2"/>
      <c r="O51" s="2"/>
      <c r="P51" s="2"/>
      <c r="Q51" s="2"/>
      <c r="R51" s="2"/>
      <c r="S51" s="2"/>
      <c r="T51" s="2"/>
      <c r="U5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2"/>
  <sheetViews>
    <sheetView topLeftCell="A28" workbookViewId="0">
      <selection activeCell="B63" sqref="B63"/>
    </sheetView>
  </sheetViews>
  <sheetFormatPr defaultRowHeight="15" x14ac:dyDescent="0.25"/>
  <cols>
    <col min="2" max="2" width="33.28515625" customWidth="1"/>
    <col min="3" max="3" width="13.42578125" customWidth="1"/>
    <col min="4" max="4" width="12.28515625" customWidth="1"/>
    <col min="5" max="5" width="13.85546875" customWidth="1"/>
    <col min="6" max="6" width="12.7109375" customWidth="1"/>
    <col min="7" max="7" width="18.28515625" customWidth="1"/>
  </cols>
  <sheetData>
    <row r="1" spans="1:7" x14ac:dyDescent="0.25">
      <c r="A1" s="14" t="s">
        <v>0</v>
      </c>
      <c r="B1" s="15" t="s">
        <v>1</v>
      </c>
      <c r="C1" s="15" t="s">
        <v>3</v>
      </c>
      <c r="D1" s="4" t="s">
        <v>25</v>
      </c>
      <c r="E1" s="16" t="s">
        <v>4</v>
      </c>
      <c r="F1" s="15" t="s">
        <v>5</v>
      </c>
      <c r="G1" s="5" t="s">
        <v>2</v>
      </c>
    </row>
    <row r="2" spans="1:7" x14ac:dyDescent="0.25">
      <c r="A2" s="6" t="s">
        <v>57</v>
      </c>
      <c r="B2" s="6"/>
      <c r="C2" s="7">
        <v>10000</v>
      </c>
      <c r="D2" s="9" t="s">
        <v>28</v>
      </c>
      <c r="E2" s="17">
        <v>10000</v>
      </c>
      <c r="F2" s="7">
        <v>0</v>
      </c>
      <c r="G2" s="10"/>
    </row>
    <row r="3" spans="1:7" x14ac:dyDescent="0.25">
      <c r="A3" s="6" t="s">
        <v>58</v>
      </c>
      <c r="B3" s="6"/>
      <c r="C3" s="7">
        <v>12000</v>
      </c>
      <c r="D3" s="9" t="s">
        <v>28</v>
      </c>
      <c r="E3" s="17">
        <v>12000</v>
      </c>
      <c r="F3" s="7">
        <v>10385</v>
      </c>
      <c r="G3" s="10"/>
    </row>
    <row r="4" spans="1:7" x14ac:dyDescent="0.25">
      <c r="A4" s="6" t="s">
        <v>27</v>
      </c>
      <c r="B4" s="6"/>
      <c r="C4" s="7">
        <v>200000</v>
      </c>
      <c r="D4" s="9" t="s">
        <v>28</v>
      </c>
      <c r="E4" s="17">
        <v>200000</v>
      </c>
      <c r="F4" s="7">
        <v>72754.399999999994</v>
      </c>
      <c r="G4" s="10"/>
    </row>
    <row r="5" spans="1:7" x14ac:dyDescent="0.25">
      <c r="A5" s="6" t="s">
        <v>59</v>
      </c>
      <c r="B5" s="6"/>
      <c r="C5" s="7">
        <v>7500</v>
      </c>
      <c r="D5" s="9" t="s">
        <v>28</v>
      </c>
      <c r="E5" s="17">
        <v>7500</v>
      </c>
      <c r="F5" s="7">
        <v>5180.7199999999993</v>
      </c>
      <c r="G5" s="10"/>
    </row>
    <row r="6" spans="1:7" x14ac:dyDescent="0.25">
      <c r="A6" s="6" t="s">
        <v>60</v>
      </c>
      <c r="B6" s="6"/>
      <c r="C6" s="7">
        <v>6120100</v>
      </c>
      <c r="D6" s="9" t="s">
        <v>28</v>
      </c>
      <c r="E6" s="17">
        <v>6120100</v>
      </c>
      <c r="F6" s="7">
        <v>5371111.9899999993</v>
      </c>
      <c r="G6" s="10"/>
    </row>
    <row r="7" spans="1:7" x14ac:dyDescent="0.25">
      <c r="A7" s="6" t="s">
        <v>61</v>
      </c>
      <c r="B7" s="6"/>
      <c r="C7" s="7">
        <v>15220000</v>
      </c>
      <c r="D7" s="9" t="s">
        <v>28</v>
      </c>
      <c r="E7" s="17">
        <v>15220000</v>
      </c>
      <c r="F7" s="7">
        <v>5136898.08</v>
      </c>
      <c r="G7" s="10"/>
    </row>
    <row r="8" spans="1:7" x14ac:dyDescent="0.25">
      <c r="A8" s="6" t="s">
        <v>62</v>
      </c>
      <c r="B8" s="6"/>
      <c r="C8" s="7">
        <v>78600</v>
      </c>
      <c r="D8" s="9" t="s">
        <v>28</v>
      </c>
      <c r="E8" s="17">
        <v>78600</v>
      </c>
      <c r="F8" s="7">
        <v>70248.92</v>
      </c>
      <c r="G8" s="10"/>
    </row>
    <row r="9" spans="1:7" x14ac:dyDescent="0.25">
      <c r="A9" s="6" t="s">
        <v>63</v>
      </c>
      <c r="B9" s="6"/>
      <c r="C9" s="7">
        <v>403000</v>
      </c>
      <c r="D9" s="9" t="s">
        <v>28</v>
      </c>
      <c r="E9" s="17">
        <v>403000</v>
      </c>
      <c r="F9" s="7">
        <v>401454</v>
      </c>
      <c r="G9" s="10"/>
    </row>
    <row r="10" spans="1:7" x14ac:dyDescent="0.25">
      <c r="A10" s="6" t="s">
        <v>30</v>
      </c>
      <c r="B10" s="6"/>
      <c r="C10" s="7">
        <v>172000</v>
      </c>
      <c r="D10" s="9" t="s">
        <v>28</v>
      </c>
      <c r="E10" s="17">
        <v>172000</v>
      </c>
      <c r="F10" s="7">
        <v>0</v>
      </c>
      <c r="G10" s="10"/>
    </row>
    <row r="11" spans="1:7" x14ac:dyDescent="0.25">
      <c r="A11" s="6" t="s">
        <v>31</v>
      </c>
      <c r="B11" s="6"/>
      <c r="C11" s="7">
        <v>1069200</v>
      </c>
      <c r="D11" s="9" t="s">
        <v>28</v>
      </c>
      <c r="E11" s="17">
        <v>1069200</v>
      </c>
      <c r="F11" s="7">
        <v>164608.54</v>
      </c>
      <c r="G11" s="10"/>
    </row>
    <row r="12" spans="1:7" x14ac:dyDescent="0.25">
      <c r="A12" s="6"/>
      <c r="B12" s="6" t="s">
        <v>64</v>
      </c>
      <c r="C12" s="7">
        <v>1460000</v>
      </c>
      <c r="D12" s="9"/>
      <c r="E12" s="17">
        <v>1460000</v>
      </c>
      <c r="F12" s="7">
        <v>973336</v>
      </c>
      <c r="G12" s="10"/>
    </row>
    <row r="13" spans="1:7" x14ac:dyDescent="0.25">
      <c r="A13" s="6" t="s">
        <v>32</v>
      </c>
      <c r="B13" s="6"/>
      <c r="C13" s="7">
        <v>1580000</v>
      </c>
      <c r="D13" s="9">
        <v>31000</v>
      </c>
      <c r="E13" s="17">
        <v>1611000</v>
      </c>
      <c r="F13" s="7">
        <v>1026649.4</v>
      </c>
      <c r="G13" s="10" t="s">
        <v>65</v>
      </c>
    </row>
    <row r="14" spans="1:7" x14ac:dyDescent="0.25">
      <c r="A14" s="6" t="s">
        <v>66</v>
      </c>
      <c r="B14" s="6"/>
      <c r="C14" s="7">
        <v>6000</v>
      </c>
      <c r="D14" s="9" t="s">
        <v>28</v>
      </c>
      <c r="E14" s="17">
        <v>6000</v>
      </c>
      <c r="F14" s="7">
        <v>6000</v>
      </c>
      <c r="G14" s="10"/>
    </row>
    <row r="15" spans="1:7" x14ac:dyDescent="0.25">
      <c r="A15" s="6" t="s">
        <v>33</v>
      </c>
      <c r="B15" s="6"/>
      <c r="C15" s="7">
        <v>26000</v>
      </c>
      <c r="D15" s="9" t="s">
        <v>28</v>
      </c>
      <c r="E15" s="17">
        <v>26000</v>
      </c>
      <c r="F15" s="7">
        <v>14281</v>
      </c>
      <c r="G15" s="10"/>
    </row>
    <row r="16" spans="1:7" x14ac:dyDescent="0.25">
      <c r="A16" s="6" t="s">
        <v>34</v>
      </c>
      <c r="B16" s="6"/>
      <c r="C16" s="7">
        <v>43500</v>
      </c>
      <c r="D16" s="9" t="s">
        <v>28</v>
      </c>
      <c r="E16" s="17">
        <v>43500</v>
      </c>
      <c r="F16" s="7">
        <v>30213</v>
      </c>
      <c r="G16" s="10"/>
    </row>
    <row r="17" spans="1:7" x14ac:dyDescent="0.25">
      <c r="A17" s="6" t="s">
        <v>35</v>
      </c>
      <c r="B17" s="6"/>
      <c r="C17" s="7">
        <v>98050</v>
      </c>
      <c r="D17" s="9" t="s">
        <v>28</v>
      </c>
      <c r="E17" s="17">
        <v>98050</v>
      </c>
      <c r="F17" s="7">
        <v>70741.86</v>
      </c>
      <c r="G17" s="10"/>
    </row>
    <row r="18" spans="1:7" x14ac:dyDescent="0.25">
      <c r="A18" s="6" t="s">
        <v>36</v>
      </c>
      <c r="B18" s="6"/>
      <c r="C18" s="7">
        <v>631000</v>
      </c>
      <c r="D18" s="9" t="s">
        <v>28</v>
      </c>
      <c r="E18" s="17">
        <v>631000</v>
      </c>
      <c r="F18" s="7">
        <v>154561.94999999998</v>
      </c>
      <c r="G18" s="10"/>
    </row>
    <row r="19" spans="1:7" x14ac:dyDescent="0.25">
      <c r="A19" s="6" t="s">
        <v>37</v>
      </c>
      <c r="B19" s="6"/>
      <c r="C19" s="7">
        <v>33500</v>
      </c>
      <c r="D19" s="9" t="s">
        <v>28</v>
      </c>
      <c r="E19" s="17">
        <v>33500</v>
      </c>
      <c r="F19" s="7">
        <v>25279.319999999996</v>
      </c>
      <c r="G19" s="10"/>
    </row>
    <row r="20" spans="1:7" x14ac:dyDescent="0.25">
      <c r="A20" s="6" t="s">
        <v>38</v>
      </c>
      <c r="B20" s="6"/>
      <c r="C20" s="7">
        <v>195000</v>
      </c>
      <c r="D20" s="9" t="s">
        <v>28</v>
      </c>
      <c r="E20" s="17">
        <v>195000</v>
      </c>
      <c r="F20" s="7">
        <v>124233.4</v>
      </c>
      <c r="G20" s="10"/>
    </row>
    <row r="21" spans="1:7" x14ac:dyDescent="0.25">
      <c r="A21" s="6" t="s">
        <v>67</v>
      </c>
      <c r="B21" s="6"/>
      <c r="C21" s="7">
        <v>23000</v>
      </c>
      <c r="D21" s="9" t="s">
        <v>28</v>
      </c>
      <c r="E21" s="17">
        <v>23000</v>
      </c>
      <c r="F21" s="7">
        <v>0</v>
      </c>
      <c r="G21" s="10"/>
    </row>
    <row r="22" spans="1:7" x14ac:dyDescent="0.25">
      <c r="A22" s="6" t="s">
        <v>68</v>
      </c>
      <c r="B22" s="6"/>
      <c r="C22" s="7">
        <v>31500</v>
      </c>
      <c r="D22" s="9" t="s">
        <v>28</v>
      </c>
      <c r="E22" s="17">
        <v>31500</v>
      </c>
      <c r="F22" s="7">
        <v>23118</v>
      </c>
      <c r="G22" s="10"/>
    </row>
    <row r="23" spans="1:7" x14ac:dyDescent="0.25">
      <c r="A23" s="6" t="s">
        <v>40</v>
      </c>
      <c r="B23" s="6"/>
      <c r="C23" s="7">
        <v>3317300</v>
      </c>
      <c r="D23" s="9">
        <v>490000</v>
      </c>
      <c r="E23" s="17">
        <f>SUM(C23:D23)</f>
        <v>3807300</v>
      </c>
      <c r="F23" s="7">
        <v>2433212.6300000004</v>
      </c>
      <c r="G23" s="10" t="s">
        <v>98</v>
      </c>
    </row>
    <row r="24" spans="1:7" x14ac:dyDescent="0.25">
      <c r="A24" s="6" t="s">
        <v>41</v>
      </c>
      <c r="B24" s="6"/>
      <c r="C24" s="7">
        <v>403050</v>
      </c>
      <c r="D24" s="9" t="s">
        <v>28</v>
      </c>
      <c r="E24" s="17">
        <v>403050</v>
      </c>
      <c r="F24" s="7">
        <v>330826.43</v>
      </c>
      <c r="G24" s="10"/>
    </row>
    <row r="25" spans="1:7" x14ac:dyDescent="0.25">
      <c r="A25" s="6" t="s">
        <v>69</v>
      </c>
      <c r="B25" s="6"/>
      <c r="C25" s="7">
        <v>3243700</v>
      </c>
      <c r="D25" s="9">
        <v>516000</v>
      </c>
      <c r="E25" s="17">
        <v>3743700</v>
      </c>
      <c r="F25" s="7">
        <v>2472009.4699999997</v>
      </c>
      <c r="G25" s="10" t="s">
        <v>99</v>
      </c>
    </row>
    <row r="26" spans="1:7" x14ac:dyDescent="0.25">
      <c r="A26" s="6" t="s">
        <v>70</v>
      </c>
      <c r="B26" s="6"/>
      <c r="C26" s="7">
        <v>5400</v>
      </c>
      <c r="D26" s="9" t="s">
        <v>28</v>
      </c>
      <c r="E26" s="17">
        <v>5400</v>
      </c>
      <c r="F26" s="7">
        <v>4400</v>
      </c>
      <c r="G26" s="10"/>
    </row>
    <row r="27" spans="1:7" x14ac:dyDescent="0.25">
      <c r="A27" s="6" t="s">
        <v>71</v>
      </c>
      <c r="B27" s="6"/>
      <c r="C27" s="7">
        <v>1000</v>
      </c>
      <c r="D27" s="9" t="s">
        <v>28</v>
      </c>
      <c r="E27" s="17">
        <v>1000</v>
      </c>
      <c r="F27" s="7">
        <v>1000</v>
      </c>
      <c r="G27" s="10"/>
    </row>
    <row r="28" spans="1:7" x14ac:dyDescent="0.25">
      <c r="A28" s="6" t="s">
        <v>42</v>
      </c>
      <c r="B28" s="6"/>
      <c r="C28" s="7">
        <v>390000</v>
      </c>
      <c r="D28" s="9" t="s">
        <v>28</v>
      </c>
      <c r="E28" s="17">
        <v>390000</v>
      </c>
      <c r="F28" s="7">
        <v>50084.520000000004</v>
      </c>
      <c r="G28" s="10"/>
    </row>
    <row r="29" spans="1:7" x14ac:dyDescent="0.25">
      <c r="A29" s="6" t="s">
        <v>43</v>
      </c>
      <c r="B29" s="6"/>
      <c r="C29" s="7">
        <v>240000</v>
      </c>
      <c r="D29" s="9" t="s">
        <v>28</v>
      </c>
      <c r="E29" s="17">
        <v>240000</v>
      </c>
      <c r="F29" s="7">
        <v>10437.09</v>
      </c>
      <c r="G29" s="10"/>
    </row>
    <row r="30" spans="1:7" x14ac:dyDescent="0.25">
      <c r="A30" s="6" t="s">
        <v>72</v>
      </c>
      <c r="B30" s="6"/>
      <c r="C30" s="7">
        <v>590000</v>
      </c>
      <c r="D30" s="9" t="s">
        <v>28</v>
      </c>
      <c r="E30" s="17">
        <v>590000</v>
      </c>
      <c r="F30" s="7">
        <v>488906.16000000003</v>
      </c>
      <c r="G30" s="10"/>
    </row>
    <row r="31" spans="1:7" x14ac:dyDescent="0.25">
      <c r="A31" s="6" t="s">
        <v>44</v>
      </c>
      <c r="B31" s="6"/>
      <c r="C31" s="7">
        <v>354100</v>
      </c>
      <c r="D31" s="9" t="s">
        <v>28</v>
      </c>
      <c r="E31" s="17">
        <v>354100</v>
      </c>
      <c r="F31" s="7">
        <v>161658.45000000001</v>
      </c>
      <c r="G31" s="10"/>
    </row>
    <row r="32" spans="1:7" x14ac:dyDescent="0.25">
      <c r="A32" s="6" t="s">
        <v>73</v>
      </c>
      <c r="B32" s="6"/>
      <c r="C32" s="7">
        <v>152000</v>
      </c>
      <c r="D32" s="9" t="s">
        <v>28</v>
      </c>
      <c r="E32" s="17">
        <v>152000</v>
      </c>
      <c r="F32" s="7">
        <v>0</v>
      </c>
      <c r="G32" s="10"/>
    </row>
    <row r="33" spans="1:7" x14ac:dyDescent="0.25">
      <c r="A33" s="6" t="s">
        <v>74</v>
      </c>
      <c r="B33" s="6"/>
      <c r="C33" s="7">
        <v>100000</v>
      </c>
      <c r="D33" s="9" t="s">
        <v>28</v>
      </c>
      <c r="E33" s="17">
        <v>100000</v>
      </c>
      <c r="F33" s="7">
        <v>70000</v>
      </c>
      <c r="G33" s="10"/>
    </row>
    <row r="34" spans="1:7" x14ac:dyDescent="0.25">
      <c r="A34" s="6" t="s">
        <v>75</v>
      </c>
      <c r="B34" s="6"/>
      <c r="C34" s="7">
        <v>40000</v>
      </c>
      <c r="D34" s="9" t="s">
        <v>28</v>
      </c>
      <c r="E34" s="17">
        <v>40000</v>
      </c>
      <c r="F34" s="7">
        <v>4670.8</v>
      </c>
      <c r="G34" s="10"/>
    </row>
    <row r="35" spans="1:7" x14ac:dyDescent="0.25">
      <c r="A35" s="6" t="s">
        <v>47</v>
      </c>
      <c r="B35" s="6"/>
      <c r="C35" s="7">
        <v>1638000</v>
      </c>
      <c r="D35" s="9" t="s">
        <v>28</v>
      </c>
      <c r="E35" s="17">
        <v>1638000</v>
      </c>
      <c r="F35" s="7">
        <v>804769.03</v>
      </c>
      <c r="G35" s="10"/>
    </row>
    <row r="36" spans="1:7" x14ac:dyDescent="0.25">
      <c r="A36" s="6" t="s">
        <v>76</v>
      </c>
      <c r="B36" s="6"/>
      <c r="C36" s="7">
        <v>140000</v>
      </c>
      <c r="D36" s="9" t="s">
        <v>28</v>
      </c>
      <c r="E36" s="17">
        <v>140000</v>
      </c>
      <c r="F36" s="7">
        <v>40231.69</v>
      </c>
      <c r="G36" s="10"/>
    </row>
    <row r="37" spans="1:7" x14ac:dyDescent="0.25">
      <c r="A37" s="6" t="s">
        <v>49</v>
      </c>
      <c r="B37" s="6"/>
      <c r="C37" s="7">
        <v>3037600</v>
      </c>
      <c r="D37" s="9">
        <v>135000</v>
      </c>
      <c r="E37" s="17">
        <v>3172600</v>
      </c>
      <c r="F37" s="7">
        <v>3055117.66</v>
      </c>
      <c r="G37" s="10" t="s">
        <v>77</v>
      </c>
    </row>
    <row r="38" spans="1:7" x14ac:dyDescent="0.25">
      <c r="A38" s="6" t="s">
        <v>78</v>
      </c>
      <c r="B38" s="6"/>
      <c r="C38" s="7">
        <v>2653500</v>
      </c>
      <c r="D38" s="9">
        <v>-135000</v>
      </c>
      <c r="E38" s="17">
        <v>2518500</v>
      </c>
      <c r="F38" s="7">
        <v>1664888.4300000002</v>
      </c>
      <c r="G38" s="10" t="s">
        <v>79</v>
      </c>
    </row>
    <row r="39" spans="1:7" x14ac:dyDescent="0.25">
      <c r="A39" s="6" t="s">
        <v>80</v>
      </c>
      <c r="B39" s="6"/>
      <c r="C39" s="7">
        <v>23200</v>
      </c>
      <c r="D39" s="9" t="s">
        <v>28</v>
      </c>
      <c r="E39" s="17">
        <v>23200</v>
      </c>
      <c r="F39" s="7">
        <v>50.400000000000013</v>
      </c>
      <c r="G39" s="10"/>
    </row>
    <row r="40" spans="1:7" x14ac:dyDescent="0.25">
      <c r="A40" s="6" t="s">
        <v>81</v>
      </c>
      <c r="B40" s="6"/>
      <c r="C40" s="7">
        <v>30000</v>
      </c>
      <c r="D40" s="9" t="s">
        <v>28</v>
      </c>
      <c r="E40" s="17">
        <v>30000</v>
      </c>
      <c r="F40" s="7">
        <v>30000</v>
      </c>
      <c r="G40" s="10"/>
    </row>
    <row r="41" spans="1:7" x14ac:dyDescent="0.25">
      <c r="A41" s="6" t="s">
        <v>82</v>
      </c>
      <c r="B41" s="6"/>
      <c r="C41" s="7">
        <v>50000</v>
      </c>
      <c r="D41" s="9" t="s">
        <v>28</v>
      </c>
      <c r="E41" s="17">
        <v>50000</v>
      </c>
      <c r="F41" s="7">
        <v>50000</v>
      </c>
      <c r="G41" s="10"/>
    </row>
    <row r="42" spans="1:7" x14ac:dyDescent="0.25">
      <c r="A42" s="6" t="s">
        <v>83</v>
      </c>
      <c r="B42" s="6"/>
      <c r="C42" s="7">
        <v>30000</v>
      </c>
      <c r="D42" s="9" t="s">
        <v>28</v>
      </c>
      <c r="E42" s="17">
        <v>30000</v>
      </c>
      <c r="F42" s="7">
        <v>30000</v>
      </c>
      <c r="G42" s="10"/>
    </row>
    <row r="43" spans="1:7" x14ac:dyDescent="0.25">
      <c r="A43" s="6" t="s">
        <v>84</v>
      </c>
      <c r="B43" s="6"/>
      <c r="C43" s="7">
        <v>10000</v>
      </c>
      <c r="D43" s="9" t="s">
        <v>28</v>
      </c>
      <c r="E43" s="17">
        <v>10000</v>
      </c>
      <c r="F43" s="7">
        <v>0</v>
      </c>
      <c r="G43" s="10"/>
    </row>
    <row r="44" spans="1:7" x14ac:dyDescent="0.25">
      <c r="A44" s="6" t="s">
        <v>85</v>
      </c>
      <c r="B44" s="6"/>
      <c r="C44" s="7">
        <v>8228400</v>
      </c>
      <c r="D44" s="9" t="s">
        <v>28</v>
      </c>
      <c r="E44" s="17">
        <v>8228400</v>
      </c>
      <c r="F44" s="7">
        <v>230248.93</v>
      </c>
      <c r="G44" s="10"/>
    </row>
    <row r="45" spans="1:7" x14ac:dyDescent="0.25">
      <c r="A45" s="6" t="s">
        <v>86</v>
      </c>
      <c r="B45" s="6"/>
      <c r="C45" s="7">
        <v>1504400</v>
      </c>
      <c r="D45" s="9" t="s">
        <v>28</v>
      </c>
      <c r="E45" s="17">
        <v>1504400</v>
      </c>
      <c r="F45" s="7">
        <v>1029875.19</v>
      </c>
      <c r="G45" s="10"/>
    </row>
    <row r="46" spans="1:7" x14ac:dyDescent="0.25">
      <c r="A46" s="6" t="s">
        <v>87</v>
      </c>
      <c r="B46" s="6"/>
      <c r="C46" s="7">
        <v>40000</v>
      </c>
      <c r="D46" s="9" t="s">
        <v>28</v>
      </c>
      <c r="E46" s="17">
        <v>40000</v>
      </c>
      <c r="F46" s="7">
        <v>0</v>
      </c>
      <c r="G46" s="10"/>
    </row>
    <row r="47" spans="1:7" x14ac:dyDescent="0.25">
      <c r="A47" s="6" t="s">
        <v>51</v>
      </c>
      <c r="B47" s="6"/>
      <c r="C47" s="7">
        <v>2119500</v>
      </c>
      <c r="D47" s="9" t="s">
        <v>28</v>
      </c>
      <c r="E47" s="17">
        <v>2119500</v>
      </c>
      <c r="F47" s="7">
        <v>1380896.8299999998</v>
      </c>
      <c r="G47" s="10"/>
    </row>
    <row r="48" spans="1:7" x14ac:dyDescent="0.25">
      <c r="A48" s="6" t="s">
        <v>88</v>
      </c>
      <c r="B48" s="6"/>
      <c r="C48" s="7">
        <v>100000</v>
      </c>
      <c r="D48" s="9" t="s">
        <v>28</v>
      </c>
      <c r="E48" s="17">
        <v>100000</v>
      </c>
      <c r="F48" s="7">
        <v>0</v>
      </c>
      <c r="G48" s="10"/>
    </row>
    <row r="49" spans="1:7" x14ac:dyDescent="0.25">
      <c r="A49" s="6" t="s">
        <v>52</v>
      </c>
      <c r="B49" s="6"/>
      <c r="C49" s="7">
        <v>20500</v>
      </c>
      <c r="D49" s="9" t="s">
        <v>28</v>
      </c>
      <c r="E49" s="17">
        <v>20500</v>
      </c>
      <c r="F49" s="7">
        <v>13109.94</v>
      </c>
      <c r="G49" s="10"/>
    </row>
    <row r="50" spans="1:7" x14ac:dyDescent="0.25">
      <c r="A50" s="6" t="s">
        <v>53</v>
      </c>
      <c r="B50" s="6"/>
      <c r="C50" s="7">
        <v>81000</v>
      </c>
      <c r="D50" s="9" t="s">
        <v>28</v>
      </c>
      <c r="E50" s="17">
        <v>81000</v>
      </c>
      <c r="F50" s="7">
        <v>40290</v>
      </c>
      <c r="G50" s="10"/>
    </row>
    <row r="51" spans="1:7" x14ac:dyDescent="0.25">
      <c r="A51" s="6" t="s">
        <v>89</v>
      </c>
      <c r="B51" s="6"/>
      <c r="C51" s="7">
        <v>243000</v>
      </c>
      <c r="D51" s="9" t="s">
        <v>28</v>
      </c>
      <c r="E51" s="17">
        <v>243000</v>
      </c>
      <c r="F51" s="7">
        <v>257193</v>
      </c>
      <c r="G51" s="10"/>
    </row>
    <row r="52" spans="1:7" x14ac:dyDescent="0.25">
      <c r="A52" s="6"/>
      <c r="B52" s="6" t="s">
        <v>90</v>
      </c>
      <c r="C52" s="7">
        <v>4588467</v>
      </c>
      <c r="D52" s="9">
        <v>-930000</v>
      </c>
      <c r="E52" s="17">
        <f>SUM(C52:D52)</f>
        <v>3658467</v>
      </c>
      <c r="F52" s="7">
        <v>0</v>
      </c>
      <c r="G52" s="10"/>
    </row>
    <row r="53" spans="1:7" x14ac:dyDescent="0.25">
      <c r="A53" s="6" t="s">
        <v>55</v>
      </c>
      <c r="B53" s="6"/>
      <c r="C53" s="7">
        <v>5088467</v>
      </c>
      <c r="D53" s="9">
        <v>-930000</v>
      </c>
      <c r="E53" s="17">
        <f>SUM(C53:D53)</f>
        <v>4158467</v>
      </c>
      <c r="F53" s="7">
        <v>283050</v>
      </c>
      <c r="G53" s="10"/>
    </row>
    <row r="54" spans="1:7" x14ac:dyDescent="0.25">
      <c r="A54" s="11" t="s">
        <v>56</v>
      </c>
      <c r="B54" s="11"/>
      <c r="C54" s="12">
        <f>SUM(C2:C53)-C12-C52</f>
        <v>59834067</v>
      </c>
      <c r="D54" s="12">
        <f t="shared" ref="D54:F54" si="0">SUM(D2:D53)-D12-D52</f>
        <v>107000</v>
      </c>
      <c r="E54" s="12">
        <f t="shared" si="0"/>
        <v>59925067</v>
      </c>
      <c r="F54" s="12">
        <f t="shared" si="0"/>
        <v>27644646.23</v>
      </c>
      <c r="G54" s="13"/>
    </row>
    <row r="55" spans="1:7" x14ac:dyDescent="0.25">
      <c r="A55" s="19"/>
      <c r="B55" s="19"/>
      <c r="C55" s="19"/>
      <c r="D55" s="19"/>
      <c r="E55" s="19"/>
      <c r="F55" s="19"/>
      <c r="G55" s="19"/>
    </row>
    <row r="56" spans="1:7" x14ac:dyDescent="0.25">
      <c r="A56" s="20" t="s">
        <v>95</v>
      </c>
      <c r="B56" s="18"/>
      <c r="C56" s="18"/>
      <c r="D56" s="18"/>
      <c r="E56" s="18"/>
      <c r="F56" s="18"/>
      <c r="G56" s="18"/>
    </row>
    <row r="57" spans="1:7" x14ac:dyDescent="0.25">
      <c r="A57" s="18"/>
      <c r="B57" s="18"/>
      <c r="C57" s="21">
        <v>23260000</v>
      </c>
      <c r="D57" s="21"/>
      <c r="E57" s="21">
        <f>SUM(C57:D57)</f>
        <v>23260000</v>
      </c>
      <c r="F57" s="21"/>
      <c r="G57" s="18"/>
    </row>
    <row r="58" spans="1:7" x14ac:dyDescent="0.25">
      <c r="A58" s="18"/>
      <c r="B58" s="18"/>
      <c r="C58" s="21">
        <v>-1002000</v>
      </c>
      <c r="D58" s="21"/>
      <c r="E58" s="21">
        <f t="shared" ref="E58:E59" si="1">SUM(C58:D58)</f>
        <v>-1002000</v>
      </c>
      <c r="F58" s="21">
        <v>668000</v>
      </c>
      <c r="G58" s="18"/>
    </row>
    <row r="59" spans="1:7" x14ac:dyDescent="0.25">
      <c r="A59" s="18"/>
      <c r="B59" s="18"/>
      <c r="C59" s="21">
        <f>SUM(C57:C58)</f>
        <v>22258000</v>
      </c>
      <c r="D59" s="21"/>
      <c r="E59" s="21">
        <f t="shared" si="1"/>
        <v>22258000</v>
      </c>
      <c r="F59" s="21"/>
      <c r="G59" s="18"/>
    </row>
    <row r="61" spans="1:7" x14ac:dyDescent="0.25">
      <c r="A61" t="s">
        <v>96</v>
      </c>
      <c r="B61" s="22" t="s">
        <v>100</v>
      </c>
    </row>
    <row r="62" spans="1:7" x14ac:dyDescent="0.25">
      <c r="A62" t="s">
        <v>97</v>
      </c>
      <c r="B62" s="23">
        <v>44817</v>
      </c>
    </row>
  </sheetData>
  <pageMargins left="0.7" right="0.7" top="0.78740157499999996" bottom="0.78740157499999996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2022-10-05T05:47:46Z</cp:lastPrinted>
  <dcterms:created xsi:type="dcterms:W3CDTF">2016-04-24T07:59:01Z</dcterms:created>
  <dcterms:modified xsi:type="dcterms:W3CDTF">2022-10-05T05:48:04Z</dcterms:modified>
</cp:coreProperties>
</file>