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240" yWindow="135" windowWidth="20115" windowHeight="7995"/>
  </bookViews>
  <sheets>
    <sheet name="Příjmy" sheetId="4" r:id="rId1"/>
    <sheet name="Výdaje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F59" i="2" l="1"/>
  <c r="F60" i="2"/>
  <c r="F58" i="2"/>
  <c r="D60" i="2"/>
  <c r="F55" i="2"/>
  <c r="E55" i="2"/>
  <c r="D55" i="2"/>
  <c r="F53" i="2"/>
  <c r="F54" i="2"/>
  <c r="F52" i="2" l="1"/>
  <c r="E45" i="4" l="1"/>
  <c r="D45" i="4"/>
</calcChain>
</file>

<file path=xl/sharedStrings.xml><?xml version="1.0" encoding="utf-8"?>
<sst xmlns="http://schemas.openxmlformats.org/spreadsheetml/2006/main" count="146" uniqueCount="99">
  <si>
    <t>PARAGRAF</t>
  </si>
  <si>
    <t>POLOŽKA</t>
  </si>
  <si>
    <t>POZNÁMKA</t>
  </si>
  <si>
    <t>ROZPOČTOVÁNO</t>
  </si>
  <si>
    <t>ROZP po ZMĚNĚ</t>
  </si>
  <si>
    <t>SKUTEČNOST</t>
  </si>
  <si>
    <t xml:space="preserve">  1111  Daň z příjmů fyzických osob placená plátci Celkem</t>
  </si>
  <si>
    <t xml:space="preserve">  1112  Daň z příjmů fyzických osob placená poplatníky Celkem</t>
  </si>
  <si>
    <t xml:space="preserve">  1113  Daň z příjmů fyzických osob vybíraná srážkou Celkem</t>
  </si>
  <si>
    <t xml:space="preserve">  1121  Daň z příjmů právnických osob Celkem</t>
  </si>
  <si>
    <t xml:space="preserve">  1122  Daň z příjmů právnických osob za obce Celkem</t>
  </si>
  <si>
    <t xml:space="preserve">  1211  Daň z přidané hodnoty Celkem</t>
  </si>
  <si>
    <t xml:space="preserve">  1334  Odvody za odnětí půdy ze zemědělského půdního fond Celkem</t>
  </si>
  <si>
    <t xml:space="preserve">  1340  Poplatek za provoz, shrom.,.. a odstr. kom. odpadu Celkem</t>
  </si>
  <si>
    <t xml:space="preserve">  1341  Poplatek ze psů Celkem</t>
  </si>
  <si>
    <t xml:space="preserve">  1342  Poplatek za lázeňský nebo rekreační pobyt Celkem</t>
  </si>
  <si>
    <t xml:space="preserve">  1343  Poplatek za užívání veřejného prostranství Celkem</t>
  </si>
  <si>
    <t xml:space="preserve">  1345  Poplatek z ubytovací kapacity Celkem</t>
  </si>
  <si>
    <t xml:space="preserve">  1361  Správní poplatky Celkem</t>
  </si>
  <si>
    <t xml:space="preserve">  1381  Daň z hazardních her Celkem</t>
  </si>
  <si>
    <t xml:space="preserve">  1511  Daň z nemovitých věcí Celkem</t>
  </si>
  <si>
    <t xml:space="preserve">  4112  Neinv.př.transfery ze SR v rámci souhr.dot.vztahu Celkem</t>
  </si>
  <si>
    <t xml:space="preserve">  4116  Ostatní neinv.přijaté transfery ze st. rozpočtu Celkem</t>
  </si>
  <si>
    <t>změna ROZP</t>
  </si>
  <si>
    <t xml:space="preserve">  1039  Ostatní záležitosti lesního hospodářství Celkem</t>
  </si>
  <si>
    <t/>
  </si>
  <si>
    <t xml:space="preserve">  1098  Ostatní výdaje na zemědělství Celkem</t>
  </si>
  <si>
    <t xml:space="preserve">  2310  Pitná voda Celkem</t>
  </si>
  <si>
    <t xml:space="preserve">  2321  Odvádění a čištění odpadních vod a nakl.s kaly Celkem</t>
  </si>
  <si>
    <t xml:space="preserve">  3313  Film.tvorba,distribuce, kina a shrom.audio archiv. Celkem</t>
  </si>
  <si>
    <t xml:space="preserve">  3314  Činnosti knihovnické Celkem</t>
  </si>
  <si>
    <t xml:space="preserve">  3315  Činnosti muzeí a galerií Celkem</t>
  </si>
  <si>
    <t xml:space="preserve">  3319  Ostatní záležitosti kultury Celkem</t>
  </si>
  <si>
    <t xml:space="preserve">  3349  Ostatní záležitosti sdělovacích prostředků Celkem</t>
  </si>
  <si>
    <t xml:space="preserve">  3412  Sportovní zařízení v majetku obce Celkem</t>
  </si>
  <si>
    <t>dar</t>
  </si>
  <si>
    <t xml:space="preserve">  3419  Ostatní tělovýchovná činnost Celkem</t>
  </si>
  <si>
    <t xml:space="preserve">  3612  Bytové hospodářství Celkem</t>
  </si>
  <si>
    <t xml:space="preserve">  3613  Nebytové hospodářství Celkem</t>
  </si>
  <si>
    <t xml:space="preserve">  3632  Pohřebnictví Celkem</t>
  </si>
  <si>
    <t xml:space="preserve">  3633  Výstavba a údržba místních inženýrských sítí Celkem</t>
  </si>
  <si>
    <t xml:space="preserve">  3639  Komunální služby a územní rozvoj j.n. Celkem</t>
  </si>
  <si>
    <t xml:space="preserve">  3722  Sběr a svoz komunálních odpadů Celkem</t>
  </si>
  <si>
    <t xml:space="preserve">  3725  Využívání a zneškodňování komun.odpadů Celkem</t>
  </si>
  <si>
    <t xml:space="preserve">  3726  Využívání a zneškodňování ostatních odpadů Celkem</t>
  </si>
  <si>
    <t xml:space="preserve">  3745  Péče o vzhled obcí a veřejnou zeleň Celkem</t>
  </si>
  <si>
    <t>pojistná náhrada za úraz</t>
  </si>
  <si>
    <t xml:space="preserve">  6171  Činnost místní správy Celkem</t>
  </si>
  <si>
    <t xml:space="preserve">  6310  Obecné příjmy a výdaje z finančních operací Celkem</t>
  </si>
  <si>
    <t>úroky</t>
  </si>
  <si>
    <t xml:space="preserve">  6330  Převody vlastním fondům v rozpočtech územní úrovně Celkem</t>
  </si>
  <si>
    <t xml:space="preserve">  6409  Ostatní činnosti j.n. Celkem</t>
  </si>
  <si>
    <t>Celkový součet</t>
  </si>
  <si>
    <t xml:space="preserve">  1014  Ozdrav.hosp.zvířat,pol.a spec.plod.a svl.vet.péče Celkem</t>
  </si>
  <si>
    <t xml:space="preserve">  1036  Správa v lesním hospodářství Celkem</t>
  </si>
  <si>
    <t xml:space="preserve">  2143  Cestovní ruch Celkem</t>
  </si>
  <si>
    <t xml:space="preserve">  2212  Silnice Celkem</t>
  </si>
  <si>
    <t xml:space="preserve">  2219  Ostatní záležitosti pozemních komunikací Celkem</t>
  </si>
  <si>
    <t xml:space="preserve">  2221  Provoz veřejné silniční dopravy Celkem</t>
  </si>
  <si>
    <t xml:space="preserve">  2292  Dopravní obslužnost Celkem</t>
  </si>
  <si>
    <t xml:space="preserve">  5331  Neinvestiční příspěvky zřízeným příspěvkovým organ Celkem</t>
  </si>
  <si>
    <t xml:space="preserve">  3113  Základní školy Celkem</t>
  </si>
  <si>
    <t xml:space="preserve">  3114  Základní školy pro žáky se spec. vzděl. potřebami Celkem</t>
  </si>
  <si>
    <t xml:space="preserve">  3341  Rozhlas a televize Celkem</t>
  </si>
  <si>
    <t>3x Zpravodaj+pošt.</t>
  </si>
  <si>
    <t xml:space="preserve">  3392  Zájmová činnost v kultuře Celkem</t>
  </si>
  <si>
    <t xml:space="preserve">  3399  Ostatní záležitosti kultury,církví a sděl.prostř. Celkem</t>
  </si>
  <si>
    <t>nájem mobil. WC</t>
  </si>
  <si>
    <t xml:space="preserve">  3421  Využití volného času dětí a mládeže Celkem</t>
  </si>
  <si>
    <t xml:space="preserve">  3429  Ostatní zájmová činnost a rekreace Celkem</t>
  </si>
  <si>
    <t xml:space="preserve">  3539  Ostatní zdravotnická zaříz.a služby pro zdravot. Celkem</t>
  </si>
  <si>
    <t xml:space="preserve">  3543  Pomoc zdravotně postiženým a chronicky nemocným Celkem</t>
  </si>
  <si>
    <t xml:space="preserve">  3631  Veřejné osvětlení Celkem</t>
  </si>
  <si>
    <t xml:space="preserve">  3635  Územní plánování Celkem</t>
  </si>
  <si>
    <t xml:space="preserve">  3721  Sběr a svoz nebezpečných odpadů Celkem</t>
  </si>
  <si>
    <t xml:space="preserve">  3723  Sběr a svoz ost.odpadů (jiných než nebez.a komun.) Celkem</t>
  </si>
  <si>
    <t xml:space="preserve">  3749  Ostatní činnosti k ochraně přírody a krajiny Celkem</t>
  </si>
  <si>
    <t xml:space="preserve">  4345  Centra sociálnně rehabilitačních služeb Celkem</t>
  </si>
  <si>
    <t xml:space="preserve">  4350  Domovy pro seniory Celkem</t>
  </si>
  <si>
    <t xml:space="preserve">  4356  Denní stacionáře a centra denních služeb Celkem</t>
  </si>
  <si>
    <t>#N/A Celkem</t>
  </si>
  <si>
    <t>dezinfekce, postřikovače</t>
  </si>
  <si>
    <t xml:space="preserve">  5512  Požární ochrana - dobrovolná část Celkem</t>
  </si>
  <si>
    <t xml:space="preserve">  6112  Zastupitelstva obcí Celkem</t>
  </si>
  <si>
    <t xml:space="preserve">  6320  Pojištění funkčně nespecifikované Celkem</t>
  </si>
  <si>
    <t xml:space="preserve">  6399  Ostatní finanční operace Celkem</t>
  </si>
  <si>
    <t xml:space="preserve">  6402  Finanční vypořádání minulých let Celkem</t>
  </si>
  <si>
    <t xml:space="preserve">  5901  Nespecifikované rezervy Celkem</t>
  </si>
  <si>
    <t>dar seniorům</t>
  </si>
  <si>
    <t>i</t>
  </si>
  <si>
    <t xml:space="preserve">  6409 Ostatní činnosti celkem</t>
  </si>
  <si>
    <t>FINANCOVÁNÍ:</t>
  </si>
  <si>
    <t>PS účtů k 1.1.</t>
  </si>
  <si>
    <t>splátky půjček</t>
  </si>
  <si>
    <t>Celkem</t>
  </si>
  <si>
    <t>Schváleno:</t>
  </si>
  <si>
    <t>Obec Metylovice</t>
  </si>
  <si>
    <t>RO č. 5</t>
  </si>
  <si>
    <t>servis drtiče odpadů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</si>
</sst>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2"/>
      <color rgb="FF000000"/>
      <name val="Arial"/>
      <family val="2"/>
      <charset val="238"/>
    </font>
    <font>
      <u/>
      <sz val="7.7"/>
      <color theme="10"/>
      <name val="Calibri"/>
      <family val="2"/>
      <charset val="238"/>
    </font>
    <font>
      <sz val="11"/>
      <color indexed="8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2"/>
      <color theme="1"/>
      <name val="Arial"/>
      <family val="2"/>
      <charset val="238"/>
    </font>
    <font>
      <sz val="1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6699FF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2" fillId="0" borderId="0"/>
    <xf numFmtId="0" fontId="1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3" fillId="0" borderId="0">
      <alignment horizontal="left" vertical="top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3" fillId="0" borderId="0">
      <alignment horizontal="left" vertical="top" wrapText="1"/>
    </xf>
    <xf numFmtId="0" fontId="3" fillId="0" borderId="0">
      <alignment horizontal="left" vertical="top" wrapText="1"/>
    </xf>
  </cellStyleXfs>
  <cellXfs count="25">
    <xf numFmtId="0" fontId="0" fillId="0" borderId="0" xfId="0"/>
    <xf numFmtId="0" fontId="0" fillId="0" borderId="0" xfId="0" applyFill="1"/>
    <xf numFmtId="0" fontId="6" fillId="0" borderId="0" xfId="0" applyFont="1"/>
    <xf numFmtId="0" fontId="6" fillId="0" borderId="0" xfId="0" applyFont="1" applyFill="1"/>
    <xf numFmtId="0" fontId="0" fillId="0" borderId="1" xfId="0" applyBorder="1"/>
    <xf numFmtId="0" fontId="7" fillId="2" borderId="1" xfId="1" applyFont="1" applyFill="1" applyBorder="1" applyAlignment="1" applyProtection="1">
      <alignment horizontal="center" vertical="center"/>
      <protection hidden="1"/>
    </xf>
    <xf numFmtId="4" fontId="8" fillId="2" borderId="1" xfId="1" applyNumberFormat="1" applyFont="1" applyFill="1" applyBorder="1" applyAlignment="1" applyProtection="1">
      <alignment horizontal="center" vertical="center" shrinkToFit="1"/>
      <protection hidden="1"/>
    </xf>
    <xf numFmtId="4" fontId="10" fillId="2" borderId="1" xfId="1" applyNumberFormat="1" applyFont="1" applyFill="1" applyBorder="1" applyAlignment="1" applyProtection="1">
      <alignment horizontal="center" vertical="center" shrinkToFit="1"/>
      <protection hidden="1"/>
    </xf>
    <xf numFmtId="4" fontId="9" fillId="2" borderId="1" xfId="1" applyNumberFormat="1" applyFont="1" applyFill="1" applyBorder="1" applyAlignment="1" applyProtection="1">
      <alignment horizontal="center" vertical="center" shrinkToFit="1"/>
      <protection hidden="1"/>
    </xf>
    <xf numFmtId="0" fontId="2" fillId="3" borderId="1" xfId="1" applyFont="1" applyFill="1" applyBorder="1" applyAlignment="1" applyProtection="1">
      <alignment horizontal="center" vertical="center" shrinkToFit="1"/>
      <protection hidden="1"/>
    </xf>
    <xf numFmtId="4" fontId="2" fillId="0" borderId="1" xfId="1" applyNumberFormat="1" applyFont="1" applyFill="1" applyBorder="1" applyAlignment="1" applyProtection="1">
      <protection hidden="1"/>
    </xf>
    <xf numFmtId="4" fontId="2" fillId="0" borderId="1" xfId="1" applyNumberFormat="1" applyFont="1" applyFill="1" applyBorder="1" applyAlignment="1" applyProtection="1">
      <alignment shrinkToFit="1"/>
      <protection hidden="1"/>
    </xf>
    <xf numFmtId="4" fontId="2" fillId="0" borderId="1" xfId="1" applyNumberFormat="1" applyFont="1" applyFill="1" applyBorder="1" applyAlignment="1" applyProtection="1">
      <alignment shrinkToFit="1"/>
      <protection locked="0" hidden="1"/>
    </xf>
    <xf numFmtId="4" fontId="2" fillId="0" borderId="1" xfId="1" applyNumberFormat="1" applyFont="1" applyFill="1" applyBorder="1" applyAlignment="1" applyProtection="1">
      <alignment horizontal="right" shrinkToFit="1"/>
      <protection hidden="1"/>
    </xf>
    <xf numFmtId="0" fontId="2" fillId="0" borderId="1" xfId="1" applyFont="1" applyFill="1" applyBorder="1" applyAlignment="1" applyProtection="1">
      <alignment shrinkToFit="1"/>
      <protection locked="0"/>
    </xf>
    <xf numFmtId="4" fontId="7" fillId="0" borderId="1" xfId="1" applyNumberFormat="1" applyFont="1" applyFill="1" applyBorder="1" applyAlignment="1" applyProtection="1">
      <protection hidden="1"/>
    </xf>
    <xf numFmtId="4" fontId="7" fillId="0" borderId="1" xfId="1" applyNumberFormat="1" applyFont="1" applyFill="1" applyBorder="1" applyAlignment="1" applyProtection="1">
      <alignment shrinkToFit="1"/>
      <protection hidden="1"/>
    </xf>
    <xf numFmtId="4" fontId="7" fillId="0" borderId="1" xfId="1" applyNumberFormat="1" applyFont="1" applyFill="1" applyBorder="1" applyAlignment="1" applyProtection="1">
      <alignment shrinkToFit="1"/>
      <protection locked="0" hidden="1"/>
    </xf>
    <xf numFmtId="4" fontId="7" fillId="0" borderId="1" xfId="1" applyNumberFormat="1" applyFont="1" applyFill="1" applyBorder="1" applyAlignment="1" applyProtection="1">
      <alignment horizontal="right" shrinkToFit="1"/>
      <protection hidden="1"/>
    </xf>
    <xf numFmtId="0" fontId="7" fillId="0" borderId="1" xfId="1" applyFont="1" applyFill="1" applyBorder="1" applyAlignment="1" applyProtection="1">
      <alignment shrinkToFit="1"/>
      <protection locked="0"/>
    </xf>
    <xf numFmtId="0" fontId="6" fillId="0" borderId="1" xfId="0" applyFont="1" applyBorder="1"/>
    <xf numFmtId="0" fontId="0" fillId="4" borderId="1" xfId="0" applyFill="1" applyBorder="1"/>
    <xf numFmtId="4" fontId="0" fillId="0" borderId="1" xfId="0" applyNumberFormat="1" applyBorder="1"/>
    <xf numFmtId="4" fontId="6" fillId="0" borderId="1" xfId="0" applyNumberFormat="1" applyFont="1" applyBorder="1"/>
    <xf numFmtId="14" fontId="0" fillId="0" borderId="1" xfId="0" applyNumberFormat="1" applyBorder="1"/>
  </cellXfs>
  <cellStyles count="12">
    <cellStyle name="Hypertextový odkaz 2" xfId="3"/>
    <cellStyle name="Normální" xfId="0" builtinId="0"/>
    <cellStyle name="normální 2" xfId="1"/>
    <cellStyle name="normální 3" xfId="6"/>
    <cellStyle name="normální 3 2" xfId="7"/>
    <cellStyle name="normální 3 2 2" xfId="8"/>
    <cellStyle name="normální 3 2 3" xfId="2"/>
    <cellStyle name="normální 4" xfId="5"/>
    <cellStyle name="normální 5" xfId="9"/>
    <cellStyle name="normální 6" xfId="4"/>
    <cellStyle name="normální 7" xfId="10"/>
    <cellStyle name="Normální 8" xfId="1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45"/>
  <sheetViews>
    <sheetView tabSelected="1" topLeftCell="A28" workbookViewId="0">
      <selection activeCell="B1" sqref="B1:C1"/>
    </sheetView>
  </sheetViews>
  <sheetFormatPr defaultRowHeight="15" x14ac:dyDescent="0.25"/>
  <cols>
    <col min="1" max="1" width="16" customWidth="1"/>
    <col min="2" max="2" width="46.5703125" customWidth="1"/>
    <col min="3" max="3" width="14.140625" customWidth="1"/>
    <col min="4" max="4" width="12" customWidth="1"/>
    <col min="5" max="5" width="15.28515625" customWidth="1"/>
    <col min="6" max="6" width="13.7109375" customWidth="1"/>
    <col min="7" max="7" width="22.85546875" customWidth="1"/>
    <col min="12" max="12" width="9.140625" style="1"/>
  </cols>
  <sheetData>
    <row r="1" spans="1:12" x14ac:dyDescent="0.25">
      <c r="A1" s="4"/>
      <c r="B1" s="20" t="s">
        <v>96</v>
      </c>
      <c r="C1" s="20" t="s">
        <v>97</v>
      </c>
      <c r="D1" s="4"/>
      <c r="E1" s="4"/>
      <c r="F1" s="4"/>
      <c r="G1" s="4"/>
    </row>
    <row r="2" spans="1:12" x14ac:dyDescent="0.25">
      <c r="A2" s="4"/>
      <c r="B2" s="4"/>
      <c r="C2" s="4"/>
      <c r="D2" s="4"/>
      <c r="E2" s="4"/>
      <c r="F2" s="4"/>
      <c r="G2" s="4"/>
    </row>
    <row r="3" spans="1:12" ht="15.75" x14ac:dyDescent="0.25">
      <c r="A3" s="5" t="s">
        <v>0</v>
      </c>
      <c r="B3" s="6" t="s">
        <v>1</v>
      </c>
      <c r="C3" s="6" t="s">
        <v>3</v>
      </c>
      <c r="D3" s="7" t="s">
        <v>23</v>
      </c>
      <c r="E3" s="8" t="s">
        <v>4</v>
      </c>
      <c r="F3" s="6" t="s">
        <v>5</v>
      </c>
      <c r="G3" s="9" t="s">
        <v>2</v>
      </c>
      <c r="L3"/>
    </row>
    <row r="4" spans="1:12" x14ac:dyDescent="0.25">
      <c r="A4" s="10"/>
      <c r="B4" s="10" t="s">
        <v>6</v>
      </c>
      <c r="C4" s="11">
        <v>5500000</v>
      </c>
      <c r="D4" s="12"/>
      <c r="E4" s="11">
        <v>5500000</v>
      </c>
      <c r="F4" s="13">
        <v>2020852.9500000002</v>
      </c>
      <c r="G4" s="14"/>
    </row>
    <row r="5" spans="1:12" x14ac:dyDescent="0.25">
      <c r="A5" s="10"/>
      <c r="B5" s="10" t="s">
        <v>7</v>
      </c>
      <c r="C5" s="11">
        <v>105000</v>
      </c>
      <c r="D5" s="12"/>
      <c r="E5" s="11">
        <v>105000</v>
      </c>
      <c r="F5" s="13">
        <v>39150.57</v>
      </c>
      <c r="G5" s="14"/>
    </row>
    <row r="6" spans="1:12" x14ac:dyDescent="0.25">
      <c r="A6" s="10"/>
      <c r="B6" s="10" t="s">
        <v>8</v>
      </c>
      <c r="C6" s="11">
        <v>450000</v>
      </c>
      <c r="D6" s="12"/>
      <c r="E6" s="11">
        <v>450000</v>
      </c>
      <c r="F6" s="13">
        <v>199832.44</v>
      </c>
      <c r="G6" s="14"/>
    </row>
    <row r="7" spans="1:12" x14ac:dyDescent="0.25">
      <c r="A7" s="10"/>
      <c r="B7" s="10" t="s">
        <v>9</v>
      </c>
      <c r="C7" s="11">
        <v>4400000</v>
      </c>
      <c r="D7" s="12"/>
      <c r="E7" s="11">
        <v>4400000</v>
      </c>
      <c r="F7" s="13">
        <v>1204932.21</v>
      </c>
      <c r="G7" s="14"/>
    </row>
    <row r="8" spans="1:12" x14ac:dyDescent="0.25">
      <c r="A8" s="10"/>
      <c r="B8" s="10" t="s">
        <v>10</v>
      </c>
      <c r="C8" s="11">
        <v>215840</v>
      </c>
      <c r="D8" s="12"/>
      <c r="E8" s="11">
        <v>215840</v>
      </c>
      <c r="F8" s="13">
        <v>215840</v>
      </c>
      <c r="G8" s="14"/>
    </row>
    <row r="9" spans="1:12" x14ac:dyDescent="0.25">
      <c r="A9" s="10"/>
      <c r="B9" s="10" t="s">
        <v>11</v>
      </c>
      <c r="C9" s="11">
        <v>10900000</v>
      </c>
      <c r="D9" s="12"/>
      <c r="E9" s="11">
        <v>10900000</v>
      </c>
      <c r="F9" s="13">
        <v>4479864.07</v>
      </c>
      <c r="G9" s="14"/>
    </row>
    <row r="10" spans="1:12" x14ac:dyDescent="0.25">
      <c r="A10" s="10"/>
      <c r="B10" s="10" t="s">
        <v>12</v>
      </c>
      <c r="C10" s="11">
        <v>0</v>
      </c>
      <c r="D10" s="12"/>
      <c r="E10" s="11">
        <v>0</v>
      </c>
      <c r="F10" s="13">
        <v>2350.1999999999998</v>
      </c>
      <c r="G10" s="14"/>
    </row>
    <row r="11" spans="1:12" x14ac:dyDescent="0.25">
      <c r="A11" s="10"/>
      <c r="B11" s="10" t="s">
        <v>13</v>
      </c>
      <c r="C11" s="11">
        <v>880000</v>
      </c>
      <c r="D11" s="12"/>
      <c r="E11" s="11">
        <v>880000</v>
      </c>
      <c r="F11" s="13">
        <v>907334</v>
      </c>
      <c r="G11" s="14"/>
    </row>
    <row r="12" spans="1:12" x14ac:dyDescent="0.25">
      <c r="A12" s="10"/>
      <c r="B12" s="10" t="s">
        <v>14</v>
      </c>
      <c r="C12" s="11">
        <v>27000</v>
      </c>
      <c r="D12" s="12"/>
      <c r="E12" s="11">
        <v>27000</v>
      </c>
      <c r="F12" s="13">
        <v>23495</v>
      </c>
      <c r="G12" s="14"/>
    </row>
    <row r="13" spans="1:12" x14ac:dyDescent="0.25">
      <c r="A13" s="10"/>
      <c r="B13" s="10" t="s">
        <v>15</v>
      </c>
      <c r="C13" s="11">
        <v>20000</v>
      </c>
      <c r="D13" s="12"/>
      <c r="E13" s="11">
        <v>20000</v>
      </c>
      <c r="F13" s="13">
        <v>0</v>
      </c>
      <c r="G13" s="14"/>
    </row>
    <row r="14" spans="1:12" x14ac:dyDescent="0.25">
      <c r="A14" s="10"/>
      <c r="B14" s="10" t="s">
        <v>16</v>
      </c>
      <c r="C14" s="11">
        <v>2000</v>
      </c>
      <c r="D14" s="12"/>
      <c r="E14" s="11">
        <v>2000</v>
      </c>
      <c r="F14" s="13">
        <v>480</v>
      </c>
      <c r="G14" s="14"/>
    </row>
    <row r="15" spans="1:12" x14ac:dyDescent="0.25">
      <c r="A15" s="10"/>
      <c r="B15" s="10" t="s">
        <v>17</v>
      </c>
      <c r="C15" s="11">
        <v>0</v>
      </c>
      <c r="D15" s="12"/>
      <c r="E15" s="11">
        <v>0</v>
      </c>
      <c r="F15" s="13">
        <v>0</v>
      </c>
      <c r="G15" s="14"/>
    </row>
    <row r="16" spans="1:12" x14ac:dyDescent="0.25">
      <c r="A16" s="10"/>
      <c r="B16" s="10" t="s">
        <v>18</v>
      </c>
      <c r="C16" s="11">
        <v>10000</v>
      </c>
      <c r="D16" s="12"/>
      <c r="E16" s="11">
        <v>10000</v>
      </c>
      <c r="F16" s="13">
        <v>6050</v>
      </c>
      <c r="G16" s="14"/>
    </row>
    <row r="17" spans="1:21" x14ac:dyDescent="0.25">
      <c r="A17" s="10"/>
      <c r="B17" s="10" t="s">
        <v>19</v>
      </c>
      <c r="C17" s="11">
        <v>90000</v>
      </c>
      <c r="D17" s="12"/>
      <c r="E17" s="11">
        <v>90000</v>
      </c>
      <c r="F17" s="13">
        <v>78344.86</v>
      </c>
      <c r="G17" s="14"/>
    </row>
    <row r="18" spans="1:21" x14ac:dyDescent="0.25">
      <c r="A18" s="10"/>
      <c r="B18" s="10" t="s">
        <v>20</v>
      </c>
      <c r="C18" s="11">
        <v>590000</v>
      </c>
      <c r="D18" s="12"/>
      <c r="E18" s="11">
        <v>590000</v>
      </c>
      <c r="F18" s="13">
        <v>1530.33</v>
      </c>
      <c r="G18" s="14"/>
    </row>
    <row r="19" spans="1:21" x14ac:dyDescent="0.25">
      <c r="A19" s="10"/>
      <c r="B19" s="10" t="s">
        <v>21</v>
      </c>
      <c r="C19" s="11">
        <v>388600</v>
      </c>
      <c r="D19" s="12"/>
      <c r="E19" s="11">
        <v>388600</v>
      </c>
      <c r="F19" s="13">
        <v>161917</v>
      </c>
      <c r="G19" s="14"/>
    </row>
    <row r="20" spans="1:21" x14ac:dyDescent="0.25">
      <c r="A20" s="10"/>
      <c r="B20" s="10" t="s">
        <v>22</v>
      </c>
      <c r="C20" s="11">
        <v>45000</v>
      </c>
      <c r="D20" s="12"/>
      <c r="E20" s="11">
        <v>45000</v>
      </c>
      <c r="F20" s="13">
        <v>45000</v>
      </c>
      <c r="G20" s="14"/>
    </row>
    <row r="21" spans="1:21" x14ac:dyDescent="0.25">
      <c r="A21" s="10" t="s">
        <v>24</v>
      </c>
      <c r="B21" s="10"/>
      <c r="C21" s="11">
        <v>50000</v>
      </c>
      <c r="D21" s="12" t="s">
        <v>25</v>
      </c>
      <c r="E21" s="11">
        <v>50000</v>
      </c>
      <c r="F21" s="13">
        <v>25346.559999999998</v>
      </c>
      <c r="G21" s="14"/>
      <c r="H21" s="2"/>
      <c r="I21" s="2"/>
      <c r="J21" s="2"/>
      <c r="K21" s="2"/>
      <c r="L21" s="3"/>
      <c r="M21" s="2"/>
      <c r="N21" s="2"/>
      <c r="O21" s="2"/>
      <c r="P21" s="2"/>
      <c r="Q21" s="2"/>
      <c r="R21" s="2"/>
      <c r="S21" s="2"/>
      <c r="T21" s="2"/>
      <c r="U21" s="2"/>
    </row>
    <row r="22" spans="1:21" x14ac:dyDescent="0.25">
      <c r="A22" s="10" t="s">
        <v>26</v>
      </c>
      <c r="B22" s="10"/>
      <c r="C22" s="11">
        <v>71500</v>
      </c>
      <c r="D22" s="12" t="s">
        <v>25</v>
      </c>
      <c r="E22" s="11">
        <v>71500</v>
      </c>
      <c r="F22" s="13">
        <v>56600</v>
      </c>
      <c r="G22" s="14"/>
      <c r="H22" s="2"/>
      <c r="I22" s="2"/>
      <c r="J22" s="2"/>
      <c r="K22" s="2"/>
      <c r="L22" s="3"/>
      <c r="M22" s="2"/>
      <c r="N22" s="2"/>
      <c r="O22" s="2"/>
      <c r="P22" s="2"/>
      <c r="Q22" s="2"/>
      <c r="R22" s="2"/>
      <c r="S22" s="2"/>
      <c r="T22" s="2"/>
      <c r="U22" s="2"/>
    </row>
    <row r="23" spans="1:21" x14ac:dyDescent="0.25">
      <c r="A23" s="10" t="s">
        <v>27</v>
      </c>
      <c r="B23" s="10"/>
      <c r="C23" s="11">
        <v>10000</v>
      </c>
      <c r="D23" s="12" t="s">
        <v>25</v>
      </c>
      <c r="E23" s="11">
        <v>10000</v>
      </c>
      <c r="F23" s="13">
        <v>3673</v>
      </c>
      <c r="G23" s="14"/>
      <c r="H23" s="2"/>
      <c r="I23" s="2"/>
      <c r="J23" s="2"/>
      <c r="K23" s="2"/>
      <c r="L23" s="3"/>
      <c r="M23" s="2"/>
      <c r="N23" s="2"/>
      <c r="O23" s="2"/>
      <c r="P23" s="2"/>
      <c r="Q23" s="2"/>
      <c r="R23" s="2"/>
      <c r="S23" s="2"/>
      <c r="T23" s="2"/>
      <c r="U23" s="2"/>
    </row>
    <row r="24" spans="1:21" x14ac:dyDescent="0.25">
      <c r="A24" s="10" t="s">
        <v>28</v>
      </c>
      <c r="B24" s="10"/>
      <c r="C24" s="11">
        <v>13000</v>
      </c>
      <c r="D24" s="12" t="s">
        <v>25</v>
      </c>
      <c r="E24" s="11">
        <v>13000</v>
      </c>
      <c r="F24" s="13">
        <v>6183</v>
      </c>
      <c r="G24" s="14"/>
      <c r="H24" s="2"/>
      <c r="I24" s="2"/>
      <c r="J24" s="2"/>
      <c r="K24" s="2"/>
      <c r="L24" s="3"/>
      <c r="M24" s="2"/>
      <c r="N24" s="2"/>
      <c r="O24" s="2"/>
      <c r="P24" s="2"/>
      <c r="Q24" s="2"/>
      <c r="R24" s="2"/>
      <c r="S24" s="2"/>
      <c r="T24" s="2"/>
      <c r="U24" s="2"/>
    </row>
    <row r="25" spans="1:21" x14ac:dyDescent="0.25">
      <c r="A25" s="10" t="s">
        <v>29</v>
      </c>
      <c r="B25" s="10"/>
      <c r="C25" s="11">
        <v>4600</v>
      </c>
      <c r="D25" s="12" t="s">
        <v>25</v>
      </c>
      <c r="E25" s="11">
        <v>4600</v>
      </c>
      <c r="F25" s="13">
        <v>4900</v>
      </c>
      <c r="G25" s="14"/>
      <c r="H25" s="2"/>
      <c r="I25" s="2"/>
      <c r="J25" s="2"/>
      <c r="K25" s="2"/>
      <c r="L25" s="3"/>
      <c r="M25" s="2"/>
      <c r="N25" s="2"/>
      <c r="O25" s="2"/>
      <c r="P25" s="2"/>
      <c r="Q25" s="2"/>
      <c r="R25" s="2"/>
      <c r="S25" s="2"/>
      <c r="T25" s="2"/>
      <c r="U25" s="2"/>
    </row>
    <row r="26" spans="1:21" x14ac:dyDescent="0.25">
      <c r="A26" s="10" t="s">
        <v>30</v>
      </c>
      <c r="B26" s="10"/>
      <c r="C26" s="11">
        <v>500</v>
      </c>
      <c r="D26" s="12" t="s">
        <v>25</v>
      </c>
      <c r="E26" s="11">
        <v>500</v>
      </c>
      <c r="F26" s="13">
        <v>0</v>
      </c>
      <c r="G26" s="14"/>
      <c r="H26" s="2"/>
      <c r="I26" s="2"/>
      <c r="J26" s="2"/>
      <c r="K26" s="2"/>
      <c r="L26" s="3"/>
      <c r="M26" s="2"/>
      <c r="N26" s="2"/>
      <c r="O26" s="2"/>
      <c r="P26" s="2"/>
      <c r="Q26" s="2"/>
      <c r="R26" s="2"/>
      <c r="S26" s="2"/>
      <c r="T26" s="2"/>
      <c r="U26" s="2"/>
    </row>
    <row r="27" spans="1:21" x14ac:dyDescent="0.25">
      <c r="A27" s="10" t="s">
        <v>31</v>
      </c>
      <c r="B27" s="10"/>
      <c r="C27" s="11">
        <v>3000</v>
      </c>
      <c r="D27" s="12" t="s">
        <v>25</v>
      </c>
      <c r="E27" s="11">
        <v>3000</v>
      </c>
      <c r="F27" s="13">
        <v>840</v>
      </c>
      <c r="G27" s="14"/>
      <c r="H27" s="2"/>
      <c r="I27" s="2"/>
      <c r="J27" s="2"/>
      <c r="K27" s="2"/>
      <c r="L27" s="3"/>
      <c r="M27" s="2"/>
      <c r="N27" s="2"/>
      <c r="O27" s="2"/>
      <c r="P27" s="2"/>
      <c r="Q27" s="2"/>
      <c r="R27" s="2"/>
      <c r="S27" s="2"/>
      <c r="T27" s="2"/>
      <c r="U27" s="2"/>
    </row>
    <row r="28" spans="1:21" x14ac:dyDescent="0.25">
      <c r="A28" s="10" t="s">
        <v>32</v>
      </c>
      <c r="B28" s="10"/>
      <c r="C28" s="11">
        <v>10000</v>
      </c>
      <c r="D28" s="12" t="s">
        <v>25</v>
      </c>
      <c r="E28" s="11">
        <v>10000</v>
      </c>
      <c r="F28" s="13">
        <v>1216</v>
      </c>
      <c r="G28" s="14"/>
      <c r="H28" s="2"/>
      <c r="I28" s="2"/>
      <c r="J28" s="2"/>
      <c r="K28" s="2"/>
      <c r="L28" s="3"/>
      <c r="M28" s="2"/>
      <c r="N28" s="2"/>
      <c r="O28" s="2"/>
      <c r="P28" s="2"/>
      <c r="Q28" s="2"/>
      <c r="R28" s="2"/>
      <c r="S28" s="2"/>
      <c r="T28" s="2"/>
      <c r="U28" s="2"/>
    </row>
    <row r="29" spans="1:21" x14ac:dyDescent="0.25">
      <c r="A29" s="10" t="s">
        <v>33</v>
      </c>
      <c r="B29" s="10"/>
      <c r="C29" s="11">
        <v>3000</v>
      </c>
      <c r="D29" s="12" t="s">
        <v>25</v>
      </c>
      <c r="E29" s="11">
        <v>3000</v>
      </c>
      <c r="F29" s="13">
        <v>2492.02</v>
      </c>
      <c r="G29" s="14"/>
      <c r="H29" s="2"/>
      <c r="I29" s="2"/>
      <c r="J29" s="2"/>
      <c r="K29" s="2"/>
      <c r="L29" s="3"/>
      <c r="M29" s="2"/>
      <c r="N29" s="2"/>
      <c r="O29" s="2"/>
      <c r="P29" s="2"/>
      <c r="Q29" s="2"/>
      <c r="R29" s="2"/>
      <c r="S29" s="2"/>
      <c r="T29" s="2"/>
      <c r="U29" s="2"/>
    </row>
    <row r="30" spans="1:21" x14ac:dyDescent="0.25">
      <c r="A30" s="10" t="s">
        <v>34</v>
      </c>
      <c r="B30" s="10"/>
      <c r="C30" s="11">
        <v>0</v>
      </c>
      <c r="D30" s="12">
        <v>90000</v>
      </c>
      <c r="E30" s="11">
        <v>90000</v>
      </c>
      <c r="F30" s="13">
        <v>90000</v>
      </c>
      <c r="G30" s="14" t="s">
        <v>35</v>
      </c>
      <c r="H30" s="2"/>
      <c r="I30" s="2"/>
      <c r="J30" s="2"/>
      <c r="K30" s="2"/>
      <c r="L30" s="3"/>
      <c r="M30" s="2"/>
      <c r="N30" s="2"/>
      <c r="O30" s="2"/>
      <c r="P30" s="2"/>
      <c r="Q30" s="2"/>
      <c r="R30" s="2"/>
      <c r="S30" s="2"/>
      <c r="T30" s="2"/>
      <c r="U30" s="2"/>
    </row>
    <row r="31" spans="1:21" x14ac:dyDescent="0.25">
      <c r="A31" s="10" t="s">
        <v>36</v>
      </c>
      <c r="B31" s="10"/>
      <c r="C31" s="11">
        <v>4000</v>
      </c>
      <c r="D31" s="12" t="s">
        <v>25</v>
      </c>
      <c r="E31" s="11">
        <v>4000</v>
      </c>
      <c r="F31" s="13">
        <v>4800</v>
      </c>
      <c r="G31" s="14"/>
      <c r="H31" s="2"/>
      <c r="I31" s="2"/>
      <c r="J31" s="2"/>
      <c r="K31" s="2"/>
      <c r="L31" s="3"/>
      <c r="M31" s="2"/>
      <c r="N31" s="2"/>
      <c r="O31" s="2"/>
      <c r="P31" s="2"/>
      <c r="Q31" s="2"/>
      <c r="R31" s="2"/>
      <c r="S31" s="2"/>
      <c r="T31" s="2"/>
      <c r="U31" s="2"/>
    </row>
    <row r="32" spans="1:21" x14ac:dyDescent="0.25">
      <c r="A32" s="10" t="s">
        <v>37</v>
      </c>
      <c r="B32" s="10"/>
      <c r="C32" s="11">
        <v>253000</v>
      </c>
      <c r="D32" s="12" t="s">
        <v>25</v>
      </c>
      <c r="E32" s="11">
        <v>253000</v>
      </c>
      <c r="F32" s="13">
        <v>81975</v>
      </c>
      <c r="G32" s="14"/>
      <c r="H32" s="2"/>
      <c r="I32" s="2"/>
      <c r="J32" s="2"/>
      <c r="K32" s="2"/>
      <c r="L32" s="3"/>
      <c r="M32" s="2"/>
      <c r="N32" s="2"/>
      <c r="O32" s="2"/>
      <c r="P32" s="2"/>
      <c r="Q32" s="2"/>
      <c r="R32" s="2"/>
      <c r="S32" s="2"/>
      <c r="T32" s="2"/>
      <c r="U32" s="2"/>
    </row>
    <row r="33" spans="1:21" x14ac:dyDescent="0.25">
      <c r="A33" s="10" t="s">
        <v>38</v>
      </c>
      <c r="B33" s="10"/>
      <c r="C33" s="11">
        <v>180000</v>
      </c>
      <c r="D33" s="12" t="s">
        <v>25</v>
      </c>
      <c r="E33" s="11">
        <v>180000</v>
      </c>
      <c r="F33" s="13">
        <v>69221.7</v>
      </c>
      <c r="G33" s="14"/>
      <c r="H33" s="2"/>
      <c r="I33" s="2"/>
      <c r="J33" s="2"/>
      <c r="K33" s="2"/>
      <c r="L33" s="3"/>
      <c r="M33" s="2"/>
      <c r="N33" s="2"/>
      <c r="O33" s="2"/>
      <c r="P33" s="2"/>
      <c r="Q33" s="2"/>
      <c r="R33" s="2"/>
      <c r="S33" s="2"/>
      <c r="T33" s="2"/>
      <c r="U33" s="2"/>
    </row>
    <row r="34" spans="1:21" x14ac:dyDescent="0.25">
      <c r="A34" s="10" t="s">
        <v>39</v>
      </c>
      <c r="B34" s="10"/>
      <c r="C34" s="11">
        <v>15000</v>
      </c>
      <c r="D34" s="12" t="s">
        <v>25</v>
      </c>
      <c r="E34" s="11">
        <v>15000</v>
      </c>
      <c r="F34" s="13">
        <v>1640</v>
      </c>
      <c r="G34" s="14"/>
      <c r="H34" s="2"/>
      <c r="I34" s="2"/>
      <c r="J34" s="2"/>
      <c r="K34" s="2"/>
      <c r="L34" s="3"/>
      <c r="M34" s="2"/>
      <c r="N34" s="2"/>
      <c r="O34" s="2"/>
      <c r="P34" s="2"/>
      <c r="Q34" s="2"/>
      <c r="R34" s="2"/>
      <c r="S34" s="2"/>
      <c r="T34" s="2"/>
      <c r="U34" s="2"/>
    </row>
    <row r="35" spans="1:21" x14ac:dyDescent="0.25">
      <c r="A35" s="10" t="s">
        <v>40</v>
      </c>
      <c r="B35" s="10"/>
      <c r="C35" s="11">
        <v>2500</v>
      </c>
      <c r="D35" s="12" t="s">
        <v>25</v>
      </c>
      <c r="E35" s="11">
        <v>2500</v>
      </c>
      <c r="F35" s="13">
        <v>1050</v>
      </c>
      <c r="G35" s="14"/>
      <c r="H35" s="2"/>
      <c r="I35" s="2"/>
      <c r="J35" s="2"/>
      <c r="K35" s="2"/>
      <c r="L35" s="3"/>
      <c r="M35" s="2"/>
      <c r="N35" s="2"/>
      <c r="O35" s="2"/>
      <c r="P35" s="2"/>
      <c r="Q35" s="2"/>
      <c r="R35" s="2"/>
      <c r="S35" s="2"/>
      <c r="T35" s="2"/>
      <c r="U35" s="2"/>
    </row>
    <row r="36" spans="1:21" x14ac:dyDescent="0.25">
      <c r="A36" s="10" t="s">
        <v>41</v>
      </c>
      <c r="B36" s="10"/>
      <c r="C36" s="11">
        <v>30000</v>
      </c>
      <c r="D36" s="12" t="s">
        <v>25</v>
      </c>
      <c r="E36" s="11">
        <v>30000</v>
      </c>
      <c r="F36" s="13">
        <v>18599</v>
      </c>
      <c r="G36" s="14"/>
      <c r="H36" s="2"/>
      <c r="I36" s="2"/>
      <c r="J36" s="2"/>
      <c r="K36" s="2"/>
      <c r="L36" s="3"/>
      <c r="M36" s="2"/>
      <c r="N36" s="2"/>
      <c r="O36" s="2"/>
      <c r="P36" s="2"/>
      <c r="Q36" s="2"/>
      <c r="R36" s="2"/>
      <c r="S36" s="2"/>
      <c r="T36" s="2"/>
      <c r="U36" s="2"/>
    </row>
    <row r="37" spans="1:21" x14ac:dyDescent="0.25">
      <c r="A37" s="10" t="s">
        <v>42</v>
      </c>
      <c r="B37" s="10"/>
      <c r="C37" s="11">
        <v>80000</v>
      </c>
      <c r="D37" s="12" t="s">
        <v>25</v>
      </c>
      <c r="E37" s="11">
        <v>80000</v>
      </c>
      <c r="F37" s="13">
        <v>83191</v>
      </c>
      <c r="G37" s="14"/>
      <c r="H37" s="2"/>
      <c r="I37" s="2"/>
      <c r="J37" s="2"/>
      <c r="K37" s="2"/>
      <c r="L37" s="3"/>
      <c r="M37" s="2"/>
      <c r="N37" s="2"/>
      <c r="O37" s="2"/>
      <c r="P37" s="2"/>
      <c r="Q37" s="2"/>
      <c r="R37" s="2"/>
      <c r="S37" s="2"/>
      <c r="T37" s="2"/>
      <c r="U37" s="2"/>
    </row>
    <row r="38" spans="1:21" x14ac:dyDescent="0.25">
      <c r="A38" s="10" t="s">
        <v>43</v>
      </c>
      <c r="B38" s="10"/>
      <c r="C38" s="11">
        <v>290000</v>
      </c>
      <c r="D38" s="12" t="s">
        <v>25</v>
      </c>
      <c r="E38" s="11">
        <v>290000</v>
      </c>
      <c r="F38" s="13">
        <v>116659.5</v>
      </c>
      <c r="G38" s="14"/>
      <c r="H38" s="2"/>
      <c r="I38" s="2"/>
      <c r="J38" s="2"/>
      <c r="K38" s="2"/>
      <c r="L38" s="3"/>
      <c r="M38" s="2"/>
      <c r="N38" s="2"/>
      <c r="O38" s="2"/>
      <c r="P38" s="2"/>
      <c r="Q38" s="2"/>
      <c r="R38" s="2"/>
      <c r="S38" s="2"/>
      <c r="T38" s="2"/>
      <c r="U38" s="2"/>
    </row>
    <row r="39" spans="1:21" x14ac:dyDescent="0.25">
      <c r="A39" s="10" t="s">
        <v>44</v>
      </c>
      <c r="B39" s="10"/>
      <c r="C39" s="11">
        <v>2000</v>
      </c>
      <c r="D39" s="12" t="s">
        <v>25</v>
      </c>
      <c r="E39" s="11">
        <v>2000</v>
      </c>
      <c r="F39" s="13">
        <v>0</v>
      </c>
      <c r="G39" s="14"/>
      <c r="H39" s="2"/>
      <c r="I39" s="2"/>
      <c r="J39" s="2"/>
      <c r="K39" s="2"/>
      <c r="L39" s="3"/>
      <c r="M39" s="2"/>
      <c r="N39" s="2"/>
      <c r="O39" s="2"/>
      <c r="P39" s="2"/>
      <c r="Q39" s="2"/>
      <c r="R39" s="2"/>
      <c r="S39" s="2"/>
      <c r="T39" s="2"/>
      <c r="U39" s="2"/>
    </row>
    <row r="40" spans="1:21" x14ac:dyDescent="0.25">
      <c r="A40" s="10" t="s">
        <v>45</v>
      </c>
      <c r="B40" s="10"/>
      <c r="C40" s="11">
        <v>0</v>
      </c>
      <c r="D40" s="12">
        <v>16000</v>
      </c>
      <c r="E40" s="11">
        <v>16000</v>
      </c>
      <c r="F40" s="13">
        <v>16274</v>
      </c>
      <c r="G40" s="14" t="s">
        <v>46</v>
      </c>
      <c r="H40" s="2"/>
      <c r="I40" s="2"/>
      <c r="J40" s="2"/>
      <c r="K40" s="2"/>
      <c r="L40" s="3"/>
      <c r="M40" s="2"/>
      <c r="N40" s="2"/>
      <c r="O40" s="2"/>
      <c r="P40" s="2"/>
      <c r="Q40" s="2"/>
      <c r="R40" s="2"/>
      <c r="S40" s="2"/>
      <c r="T40" s="2"/>
      <c r="U40" s="2"/>
    </row>
    <row r="41" spans="1:21" x14ac:dyDescent="0.25">
      <c r="A41" s="10" t="s">
        <v>47</v>
      </c>
      <c r="B41" s="10"/>
      <c r="C41" s="11">
        <v>54000</v>
      </c>
      <c r="D41" s="12" t="s">
        <v>25</v>
      </c>
      <c r="E41" s="11">
        <v>54000</v>
      </c>
      <c r="F41" s="13">
        <v>55978</v>
      </c>
      <c r="G41" s="14"/>
      <c r="H41" s="2"/>
      <c r="I41" s="2"/>
      <c r="J41" s="2"/>
      <c r="K41" s="2"/>
      <c r="L41" s="3"/>
      <c r="M41" s="2"/>
      <c r="N41" s="2"/>
      <c r="O41" s="2"/>
      <c r="P41" s="2"/>
      <c r="Q41" s="2"/>
      <c r="R41" s="2"/>
      <c r="S41" s="2"/>
      <c r="T41" s="2"/>
      <c r="U41" s="2"/>
    </row>
    <row r="42" spans="1:21" x14ac:dyDescent="0.25">
      <c r="A42" s="10" t="s">
        <v>48</v>
      </c>
      <c r="B42" s="10"/>
      <c r="C42" s="11">
        <v>114000</v>
      </c>
      <c r="D42" s="12">
        <v>70000</v>
      </c>
      <c r="E42" s="11">
        <v>184000</v>
      </c>
      <c r="F42" s="13">
        <v>182635.63000000003</v>
      </c>
      <c r="G42" s="14" t="s">
        <v>49</v>
      </c>
      <c r="H42" s="2"/>
      <c r="I42" s="2"/>
      <c r="J42" s="2"/>
      <c r="K42" s="2"/>
      <c r="L42" s="3"/>
      <c r="M42" s="2"/>
      <c r="N42" s="2"/>
      <c r="O42" s="2"/>
      <c r="P42" s="2"/>
      <c r="Q42" s="2"/>
      <c r="R42" s="2"/>
      <c r="S42" s="2"/>
      <c r="T42" s="2"/>
      <c r="U42" s="2"/>
    </row>
    <row r="43" spans="1:21" x14ac:dyDescent="0.25">
      <c r="A43" s="10" t="s">
        <v>50</v>
      </c>
      <c r="B43" s="10"/>
      <c r="C43" s="11">
        <v>0</v>
      </c>
      <c r="D43" s="12" t="s">
        <v>25</v>
      </c>
      <c r="E43" s="11">
        <v>0</v>
      </c>
      <c r="F43" s="13">
        <v>2171000</v>
      </c>
      <c r="G43" s="14"/>
      <c r="H43" s="2"/>
      <c r="I43" s="2"/>
      <c r="J43" s="2"/>
      <c r="K43" s="2"/>
      <c r="L43" s="3"/>
      <c r="M43" s="2"/>
      <c r="N43" s="2"/>
      <c r="O43" s="2"/>
      <c r="P43" s="2"/>
      <c r="Q43" s="2"/>
      <c r="R43" s="2"/>
      <c r="S43" s="2"/>
      <c r="T43" s="2"/>
      <c r="U43" s="2"/>
    </row>
    <row r="44" spans="1:21" x14ac:dyDescent="0.25">
      <c r="A44" s="10" t="s">
        <v>51</v>
      </c>
      <c r="B44" s="10"/>
      <c r="C44" s="11">
        <v>5000</v>
      </c>
      <c r="D44" s="12" t="s">
        <v>25</v>
      </c>
      <c r="E44" s="11">
        <v>5000</v>
      </c>
      <c r="F44" s="13">
        <v>144</v>
      </c>
      <c r="G44" s="14"/>
      <c r="H44" s="2"/>
      <c r="I44" s="2"/>
      <c r="J44" s="2"/>
      <c r="K44" s="2"/>
      <c r="L44" s="3"/>
      <c r="M44" s="2"/>
      <c r="N44" s="2"/>
      <c r="O44" s="2"/>
      <c r="P44" s="2"/>
      <c r="Q44" s="2"/>
      <c r="R44" s="2"/>
      <c r="S44" s="2"/>
      <c r="T44" s="2"/>
      <c r="U44" s="2"/>
    </row>
    <row r="45" spans="1:21" x14ac:dyDescent="0.25">
      <c r="A45" s="15" t="s">
        <v>52</v>
      </c>
      <c r="B45" s="15"/>
      <c r="C45" s="16">
        <v>24818540</v>
      </c>
      <c r="D45" s="17">
        <f>SUM(D4:D44)</f>
        <v>176000</v>
      </c>
      <c r="E45" s="17">
        <f>SUM(E4:E44)</f>
        <v>24994540</v>
      </c>
      <c r="F45" s="18">
        <v>12381392.039999997</v>
      </c>
      <c r="G45" s="19"/>
      <c r="H45" s="2"/>
      <c r="I45" s="2"/>
      <c r="J45" s="2"/>
      <c r="K45" s="2"/>
      <c r="L45" s="3"/>
      <c r="M45" s="2"/>
      <c r="N45" s="2"/>
      <c r="O45" s="2"/>
      <c r="P45" s="2"/>
      <c r="Q45" s="2"/>
      <c r="R45" s="2"/>
      <c r="S45" s="2"/>
      <c r="T45" s="2"/>
      <c r="U45" s="2"/>
    </row>
  </sheetData>
  <pageMargins left="0.7" right="0.7" top="0.78740157499999996" bottom="0.78740157499999996" header="0.3" footer="0.3"/>
  <pageSetup paperSize="9" scale="62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>
    <pageSetUpPr fitToPage="1"/>
  </sheetPr>
  <dimension ref="A1:H63"/>
  <sheetViews>
    <sheetView topLeftCell="A31" workbookViewId="0">
      <selection activeCell="E37" sqref="E37"/>
    </sheetView>
  </sheetViews>
  <sheetFormatPr defaultRowHeight="15" x14ac:dyDescent="0.25"/>
  <cols>
    <col min="3" max="3" width="28.85546875" customWidth="1"/>
    <col min="4" max="4" width="16" customWidth="1"/>
    <col min="5" max="5" width="12" customWidth="1"/>
    <col min="6" max="6" width="17" customWidth="1"/>
    <col min="7" max="7" width="15" customWidth="1"/>
    <col min="8" max="8" width="22.7109375" customWidth="1"/>
  </cols>
  <sheetData>
    <row r="1" spans="1:8" x14ac:dyDescent="0.25">
      <c r="A1" s="21" t="s">
        <v>0</v>
      </c>
      <c r="B1" s="21"/>
      <c r="C1" s="21"/>
      <c r="D1" s="21" t="s">
        <v>3</v>
      </c>
      <c r="E1" s="21" t="s">
        <v>23</v>
      </c>
      <c r="F1" s="21" t="s">
        <v>4</v>
      </c>
      <c r="G1" s="21" t="s">
        <v>5</v>
      </c>
      <c r="H1" s="21" t="s">
        <v>2</v>
      </c>
    </row>
    <row r="2" spans="1:8" x14ac:dyDescent="0.25">
      <c r="A2" s="4" t="s">
        <v>53</v>
      </c>
      <c r="B2" s="4"/>
      <c r="C2" s="4"/>
      <c r="D2" s="22">
        <v>10000</v>
      </c>
      <c r="E2" s="4"/>
      <c r="F2" s="22">
        <v>10000</v>
      </c>
      <c r="G2" s="4">
        <v>0</v>
      </c>
      <c r="H2" s="4"/>
    </row>
    <row r="3" spans="1:8" x14ac:dyDescent="0.25">
      <c r="A3" s="4" t="s">
        <v>54</v>
      </c>
      <c r="B3" s="4"/>
      <c r="C3" s="4"/>
      <c r="D3" s="22">
        <v>10500</v>
      </c>
      <c r="E3" s="4"/>
      <c r="F3" s="22">
        <v>10500</v>
      </c>
      <c r="G3" s="22">
        <v>10385.4</v>
      </c>
      <c r="H3" s="4"/>
    </row>
    <row r="4" spans="1:8" x14ac:dyDescent="0.25">
      <c r="A4" s="4" t="s">
        <v>24</v>
      </c>
      <c r="B4" s="4"/>
      <c r="C4" s="4"/>
      <c r="D4" s="22">
        <v>160000</v>
      </c>
      <c r="E4" s="4"/>
      <c r="F4" s="22">
        <v>160000</v>
      </c>
      <c r="G4" s="22">
        <v>154429.20000000001</v>
      </c>
      <c r="H4" s="4"/>
    </row>
    <row r="5" spans="1:8" x14ac:dyDescent="0.25">
      <c r="A5" s="4" t="s">
        <v>55</v>
      </c>
      <c r="B5" s="4"/>
      <c r="C5" s="4"/>
      <c r="D5" s="22">
        <v>27000</v>
      </c>
      <c r="E5" s="4"/>
      <c r="F5" s="22">
        <v>27000</v>
      </c>
      <c r="G5" s="22">
        <v>1400</v>
      </c>
      <c r="H5" s="4"/>
    </row>
    <row r="6" spans="1:8" x14ac:dyDescent="0.25">
      <c r="A6" s="4" t="s">
        <v>56</v>
      </c>
      <c r="B6" s="4"/>
      <c r="C6" s="4"/>
      <c r="D6" s="22">
        <v>2600000</v>
      </c>
      <c r="E6" s="4"/>
      <c r="F6" s="22">
        <v>2600000</v>
      </c>
      <c r="G6" s="22">
        <v>66501.149999999994</v>
      </c>
      <c r="H6" s="4"/>
    </row>
    <row r="7" spans="1:8" x14ac:dyDescent="0.25">
      <c r="A7" s="4" t="s">
        <v>57</v>
      </c>
      <c r="B7" s="4"/>
      <c r="C7" s="4"/>
      <c r="D7" s="22">
        <v>13492820</v>
      </c>
      <c r="E7" s="4"/>
      <c r="F7" s="22">
        <v>13492820</v>
      </c>
      <c r="G7" s="22">
        <v>138675.68</v>
      </c>
      <c r="H7" s="4"/>
    </row>
    <row r="8" spans="1:8" x14ac:dyDescent="0.25">
      <c r="A8" s="4" t="s">
        <v>58</v>
      </c>
      <c r="B8" s="4"/>
      <c r="C8" s="4"/>
      <c r="D8" s="22">
        <v>15000</v>
      </c>
      <c r="E8" s="4"/>
      <c r="F8" s="22">
        <v>15000</v>
      </c>
      <c r="G8" s="22">
        <v>9873</v>
      </c>
      <c r="H8" s="4"/>
    </row>
    <row r="9" spans="1:8" x14ac:dyDescent="0.25">
      <c r="A9" s="4" t="s">
        <v>59</v>
      </c>
      <c r="B9" s="4"/>
      <c r="C9" s="4"/>
      <c r="D9" s="22">
        <v>370000</v>
      </c>
      <c r="E9" s="4"/>
      <c r="F9" s="22">
        <v>370000</v>
      </c>
      <c r="G9" s="22">
        <v>161000</v>
      </c>
      <c r="H9" s="4"/>
    </row>
    <row r="10" spans="1:8" x14ac:dyDescent="0.25">
      <c r="A10" s="4" t="s">
        <v>27</v>
      </c>
      <c r="B10" s="4"/>
      <c r="C10" s="4"/>
      <c r="D10" s="22">
        <v>684000</v>
      </c>
      <c r="E10" s="4"/>
      <c r="F10" s="22">
        <v>684000</v>
      </c>
      <c r="G10" s="22">
        <v>53280</v>
      </c>
      <c r="H10" s="4"/>
    </row>
    <row r="11" spans="1:8" x14ac:dyDescent="0.25">
      <c r="A11" s="4" t="s">
        <v>28</v>
      </c>
      <c r="B11" s="4"/>
      <c r="C11" s="4"/>
      <c r="D11" s="22">
        <v>542000</v>
      </c>
      <c r="E11" s="4"/>
      <c r="F11" s="22">
        <v>542000</v>
      </c>
      <c r="G11" s="4">
        <v>0</v>
      </c>
      <c r="H11" s="4"/>
    </row>
    <row r="12" spans="1:8" x14ac:dyDescent="0.25">
      <c r="A12" s="4"/>
      <c r="B12" s="4" t="s">
        <v>60</v>
      </c>
      <c r="C12" s="4"/>
      <c r="D12" s="22">
        <v>1460000</v>
      </c>
      <c r="E12" s="4"/>
      <c r="F12" s="22">
        <v>1460000</v>
      </c>
      <c r="G12" s="22">
        <v>608330</v>
      </c>
      <c r="H12" s="4"/>
    </row>
    <row r="13" spans="1:8" x14ac:dyDescent="0.25">
      <c r="A13" s="4" t="s">
        <v>61</v>
      </c>
      <c r="B13" s="4"/>
      <c r="C13" s="4"/>
      <c r="D13" s="22">
        <v>1517000</v>
      </c>
      <c r="E13" s="4"/>
      <c r="F13" s="22">
        <v>1517000</v>
      </c>
      <c r="G13" s="22">
        <v>634348.5</v>
      </c>
      <c r="H13" s="4"/>
    </row>
    <row r="14" spans="1:8" x14ac:dyDescent="0.25">
      <c r="A14" s="4" t="s">
        <v>62</v>
      </c>
      <c r="B14" s="4"/>
      <c r="C14" s="4"/>
      <c r="D14" s="22">
        <v>6000</v>
      </c>
      <c r="E14" s="4"/>
      <c r="F14" s="22">
        <v>6000</v>
      </c>
      <c r="G14" s="22">
        <v>6000</v>
      </c>
      <c r="H14" s="4"/>
    </row>
    <row r="15" spans="1:8" x14ac:dyDescent="0.25">
      <c r="A15" s="4" t="s">
        <v>29</v>
      </c>
      <c r="B15" s="4"/>
      <c r="C15" s="4"/>
      <c r="D15" s="22">
        <v>23000</v>
      </c>
      <c r="E15" s="4"/>
      <c r="F15" s="22">
        <v>23000</v>
      </c>
      <c r="G15" s="22">
        <v>13074.75</v>
      </c>
      <c r="H15" s="4"/>
    </row>
    <row r="16" spans="1:8" x14ac:dyDescent="0.25">
      <c r="A16" s="4" t="s">
        <v>30</v>
      </c>
      <c r="B16" s="4"/>
      <c r="C16" s="4"/>
      <c r="D16" s="22">
        <v>14600</v>
      </c>
      <c r="E16" s="4"/>
      <c r="F16" s="22">
        <v>14600</v>
      </c>
      <c r="G16" s="22">
        <v>3616</v>
      </c>
      <c r="H16" s="4"/>
    </row>
    <row r="17" spans="1:8" x14ac:dyDescent="0.25">
      <c r="A17" s="4" t="s">
        <v>31</v>
      </c>
      <c r="B17" s="4"/>
      <c r="C17" s="4"/>
      <c r="D17" s="22">
        <v>55000</v>
      </c>
      <c r="E17" s="4"/>
      <c r="F17" s="22">
        <v>55000</v>
      </c>
      <c r="G17" s="22">
        <v>23939.8</v>
      </c>
      <c r="H17" s="4"/>
    </row>
    <row r="18" spans="1:8" x14ac:dyDescent="0.25">
      <c r="A18" s="4" t="s">
        <v>32</v>
      </c>
      <c r="B18" s="4"/>
      <c r="C18" s="4"/>
      <c r="D18" s="22">
        <v>514520</v>
      </c>
      <c r="E18" s="4"/>
      <c r="F18" s="22">
        <v>514520</v>
      </c>
      <c r="G18" s="22">
        <v>34330</v>
      </c>
      <c r="H18" s="4"/>
    </row>
    <row r="19" spans="1:8" x14ac:dyDescent="0.25">
      <c r="A19" s="4" t="s">
        <v>63</v>
      </c>
      <c r="B19" s="4"/>
      <c r="C19" s="4"/>
      <c r="D19" s="22">
        <v>23000</v>
      </c>
      <c r="E19" s="4"/>
      <c r="F19" s="22">
        <v>23000</v>
      </c>
      <c r="G19" s="22">
        <v>14325.41</v>
      </c>
      <c r="H19" s="4"/>
    </row>
    <row r="20" spans="1:8" x14ac:dyDescent="0.25">
      <c r="A20" s="4" t="s">
        <v>33</v>
      </c>
      <c r="B20" s="4"/>
      <c r="C20" s="4"/>
      <c r="D20" s="22">
        <v>152000</v>
      </c>
      <c r="E20" s="22">
        <v>91500</v>
      </c>
      <c r="F20" s="22">
        <v>243500</v>
      </c>
      <c r="G20" s="22">
        <v>86830.2</v>
      </c>
      <c r="H20" s="4" t="s">
        <v>64</v>
      </c>
    </row>
    <row r="21" spans="1:8" x14ac:dyDescent="0.25">
      <c r="A21" s="4" t="s">
        <v>65</v>
      </c>
      <c r="B21" s="4"/>
      <c r="C21" s="4"/>
      <c r="D21" s="22">
        <v>20000</v>
      </c>
      <c r="E21" s="4"/>
      <c r="F21" s="22">
        <v>20000</v>
      </c>
      <c r="G21" s="4">
        <v>0</v>
      </c>
      <c r="H21" s="4"/>
    </row>
    <row r="22" spans="1:8" x14ac:dyDescent="0.25">
      <c r="A22" s="4" t="s">
        <v>66</v>
      </c>
      <c r="B22" s="4"/>
      <c r="C22" s="4"/>
      <c r="D22" s="22">
        <v>32000</v>
      </c>
      <c r="E22" s="4"/>
      <c r="F22" s="22">
        <v>32000</v>
      </c>
      <c r="G22" s="22">
        <v>16773</v>
      </c>
      <c r="H22" s="4"/>
    </row>
    <row r="23" spans="1:8" x14ac:dyDescent="0.25">
      <c r="A23" s="4" t="s">
        <v>34</v>
      </c>
      <c r="B23" s="4"/>
      <c r="C23" s="4"/>
      <c r="D23" s="22">
        <v>23590000</v>
      </c>
      <c r="E23" s="22">
        <v>8500</v>
      </c>
      <c r="F23" s="22">
        <v>23598500</v>
      </c>
      <c r="G23" s="22">
        <v>603387</v>
      </c>
      <c r="H23" s="4" t="s">
        <v>67</v>
      </c>
    </row>
    <row r="24" spans="1:8" x14ac:dyDescent="0.25">
      <c r="A24" s="4" t="s">
        <v>36</v>
      </c>
      <c r="B24" s="4"/>
      <c r="C24" s="4"/>
      <c r="D24" s="22">
        <v>384000</v>
      </c>
      <c r="E24" s="4"/>
      <c r="F24" s="22">
        <v>384000</v>
      </c>
      <c r="G24" s="22">
        <v>180430.33</v>
      </c>
      <c r="H24" s="4"/>
    </row>
    <row r="25" spans="1:8" x14ac:dyDescent="0.25">
      <c r="A25" s="4" t="s">
        <v>68</v>
      </c>
      <c r="B25" s="4"/>
      <c r="C25" s="4"/>
      <c r="D25" s="22">
        <v>9100</v>
      </c>
      <c r="E25" s="4"/>
      <c r="F25" s="22">
        <v>9100</v>
      </c>
      <c r="G25" s="22">
        <v>9100</v>
      </c>
      <c r="H25" s="4"/>
    </row>
    <row r="26" spans="1:8" x14ac:dyDescent="0.25">
      <c r="A26" s="4" t="s">
        <v>69</v>
      </c>
      <c r="B26" s="4"/>
      <c r="C26" s="4"/>
      <c r="D26" s="22">
        <v>453000</v>
      </c>
      <c r="E26" s="4"/>
      <c r="F26" s="22">
        <v>453000</v>
      </c>
      <c r="G26" s="22">
        <v>98500</v>
      </c>
      <c r="H26" s="4"/>
    </row>
    <row r="27" spans="1:8" x14ac:dyDescent="0.25">
      <c r="A27" s="4" t="s">
        <v>70</v>
      </c>
      <c r="B27" s="4"/>
      <c r="C27" s="4"/>
      <c r="D27" s="22">
        <v>12000</v>
      </c>
      <c r="E27" s="4"/>
      <c r="F27" s="22">
        <v>12000</v>
      </c>
      <c r="G27" s="4">
        <v>0</v>
      </c>
      <c r="H27" s="4"/>
    </row>
    <row r="28" spans="1:8" x14ac:dyDescent="0.25">
      <c r="A28" s="4" t="s">
        <v>71</v>
      </c>
      <c r="B28" s="4"/>
      <c r="C28" s="4"/>
      <c r="D28" s="22">
        <v>2400</v>
      </c>
      <c r="E28" s="4"/>
      <c r="F28" s="22">
        <v>2400</v>
      </c>
      <c r="G28" s="22">
        <v>2400</v>
      </c>
      <c r="H28" s="4"/>
    </row>
    <row r="29" spans="1:8" x14ac:dyDescent="0.25">
      <c r="A29" s="4" t="s">
        <v>37</v>
      </c>
      <c r="B29" s="4"/>
      <c r="C29" s="4"/>
      <c r="D29" s="22">
        <v>160000</v>
      </c>
      <c r="E29" s="4"/>
      <c r="F29" s="22">
        <v>160000</v>
      </c>
      <c r="G29" s="22">
        <v>33911.19</v>
      </c>
      <c r="H29" s="4"/>
    </row>
    <row r="30" spans="1:8" x14ac:dyDescent="0.25">
      <c r="A30" s="4" t="s">
        <v>38</v>
      </c>
      <c r="B30" s="4"/>
      <c r="C30" s="4"/>
      <c r="D30" s="22">
        <v>50000</v>
      </c>
      <c r="E30" s="4"/>
      <c r="F30" s="22">
        <v>50000</v>
      </c>
      <c r="G30" s="22">
        <v>-4094.48</v>
      </c>
      <c r="H30" s="4"/>
    </row>
    <row r="31" spans="1:8" x14ac:dyDescent="0.25">
      <c r="A31" s="4" t="s">
        <v>72</v>
      </c>
      <c r="B31" s="4"/>
      <c r="C31" s="4"/>
      <c r="D31" s="22">
        <v>387350</v>
      </c>
      <c r="E31" s="4"/>
      <c r="F31" s="22">
        <v>387350</v>
      </c>
      <c r="G31" s="22">
        <v>197177</v>
      </c>
      <c r="H31" s="4"/>
    </row>
    <row r="32" spans="1:8" x14ac:dyDescent="0.25">
      <c r="A32" s="4" t="s">
        <v>39</v>
      </c>
      <c r="B32" s="4"/>
      <c r="C32" s="4"/>
      <c r="D32" s="22">
        <v>95000</v>
      </c>
      <c r="E32" s="4"/>
      <c r="F32" s="22">
        <v>95000</v>
      </c>
      <c r="G32" s="22">
        <v>46981.66</v>
      </c>
      <c r="H32" s="4"/>
    </row>
    <row r="33" spans="1:8" x14ac:dyDescent="0.25">
      <c r="A33" s="4" t="s">
        <v>73</v>
      </c>
      <c r="B33" s="4"/>
      <c r="C33" s="4"/>
      <c r="D33" s="22">
        <v>100000</v>
      </c>
      <c r="E33" s="4"/>
      <c r="F33" s="22">
        <v>100000</v>
      </c>
      <c r="G33" s="4">
        <v>0</v>
      </c>
      <c r="H33" s="4"/>
    </row>
    <row r="34" spans="1:8" x14ac:dyDescent="0.25">
      <c r="A34" s="4" t="s">
        <v>74</v>
      </c>
      <c r="B34" s="4"/>
      <c r="C34" s="4"/>
      <c r="D34" s="22">
        <v>20000</v>
      </c>
      <c r="E34" s="4"/>
      <c r="F34" s="22">
        <v>20000</v>
      </c>
      <c r="G34" s="22">
        <v>11956.91</v>
      </c>
      <c r="H34" s="4"/>
    </row>
    <row r="35" spans="1:8" x14ac:dyDescent="0.25">
      <c r="A35" s="4" t="s">
        <v>42</v>
      </c>
      <c r="B35" s="4"/>
      <c r="C35" s="4"/>
      <c r="D35" s="22">
        <v>1102000</v>
      </c>
      <c r="E35" s="22">
        <v>0</v>
      </c>
      <c r="F35" s="22">
        <v>1102000</v>
      </c>
      <c r="G35" s="22">
        <v>478624.62</v>
      </c>
      <c r="H35" s="4"/>
    </row>
    <row r="36" spans="1:8" x14ac:dyDescent="0.25">
      <c r="A36" s="4" t="s">
        <v>75</v>
      </c>
      <c r="B36" s="4"/>
      <c r="C36" s="4"/>
      <c r="D36" s="22">
        <v>100000</v>
      </c>
      <c r="E36" s="4"/>
      <c r="F36" s="22">
        <v>100000</v>
      </c>
      <c r="G36" s="22">
        <v>28073.17</v>
      </c>
      <c r="H36" s="4"/>
    </row>
    <row r="37" spans="1:8" x14ac:dyDescent="0.25">
      <c r="A37" s="4" t="s">
        <v>44</v>
      </c>
      <c r="B37" s="4"/>
      <c r="C37" s="4"/>
      <c r="D37" s="22">
        <v>9599055</v>
      </c>
      <c r="E37" s="22">
        <v>25000</v>
      </c>
      <c r="F37" s="22">
        <v>9599055</v>
      </c>
      <c r="G37" s="22">
        <v>215109.65</v>
      </c>
      <c r="H37" s="4" t="s">
        <v>98</v>
      </c>
    </row>
    <row r="38" spans="1:8" x14ac:dyDescent="0.25">
      <c r="A38" s="4" t="s">
        <v>45</v>
      </c>
      <c r="B38" s="4"/>
      <c r="C38" s="4"/>
      <c r="D38" s="22">
        <v>2650500</v>
      </c>
      <c r="E38" s="22"/>
      <c r="F38" s="22">
        <v>2675500</v>
      </c>
      <c r="G38" s="22">
        <v>1043840.28</v>
      </c>
      <c r="H38" s="4"/>
    </row>
    <row r="39" spans="1:8" x14ac:dyDescent="0.25">
      <c r="A39" s="4" t="s">
        <v>76</v>
      </c>
      <c r="B39" s="4"/>
      <c r="C39" s="4"/>
      <c r="D39" s="22">
        <v>25500</v>
      </c>
      <c r="E39" s="4"/>
      <c r="F39" s="22">
        <v>25500</v>
      </c>
      <c r="G39" s="22">
        <v>2867.7</v>
      </c>
      <c r="H39" s="4"/>
    </row>
    <row r="40" spans="1:8" x14ac:dyDescent="0.25">
      <c r="A40" s="4" t="s">
        <v>77</v>
      </c>
      <c r="B40" s="4"/>
      <c r="C40" s="4"/>
      <c r="D40" s="22">
        <v>1000</v>
      </c>
      <c r="E40" s="4"/>
      <c r="F40" s="22">
        <v>1000</v>
      </c>
      <c r="G40" s="4">
        <v>0</v>
      </c>
      <c r="H40" s="4"/>
    </row>
    <row r="41" spans="1:8" x14ac:dyDescent="0.25">
      <c r="A41" s="4" t="s">
        <v>78</v>
      </c>
      <c r="B41" s="4"/>
      <c r="C41" s="4"/>
      <c r="D41" s="22">
        <v>12000</v>
      </c>
      <c r="E41" s="4"/>
      <c r="F41" s="22">
        <v>12000</v>
      </c>
      <c r="G41" s="22">
        <v>12000</v>
      </c>
      <c r="H41" s="4"/>
    </row>
    <row r="42" spans="1:8" x14ac:dyDescent="0.25">
      <c r="A42" s="4" t="s">
        <v>79</v>
      </c>
      <c r="B42" s="4"/>
      <c r="C42" s="4"/>
      <c r="D42" s="22">
        <v>4500</v>
      </c>
      <c r="E42" s="4"/>
      <c r="F42" s="22">
        <v>4500</v>
      </c>
      <c r="G42" s="22">
        <v>4500</v>
      </c>
      <c r="H42" s="4"/>
    </row>
    <row r="43" spans="1:8" x14ac:dyDescent="0.25">
      <c r="A43" s="4" t="s">
        <v>80</v>
      </c>
      <c r="B43" s="4"/>
      <c r="C43" s="4"/>
      <c r="D43" s="22">
        <v>132000</v>
      </c>
      <c r="E43" s="22">
        <v>10000</v>
      </c>
      <c r="F43" s="22">
        <v>142000</v>
      </c>
      <c r="G43" s="22">
        <v>134547</v>
      </c>
      <c r="H43" s="4" t="s">
        <v>81</v>
      </c>
    </row>
    <row r="44" spans="1:8" x14ac:dyDescent="0.25">
      <c r="A44" s="4" t="s">
        <v>82</v>
      </c>
      <c r="B44" s="4"/>
      <c r="C44" s="4"/>
      <c r="D44" s="22">
        <v>2200000</v>
      </c>
      <c r="E44" s="4"/>
      <c r="F44" s="22">
        <v>2200000</v>
      </c>
      <c r="G44" s="22">
        <v>82116.66</v>
      </c>
      <c r="H44" s="4"/>
    </row>
    <row r="45" spans="1:8" x14ac:dyDescent="0.25">
      <c r="A45" s="4" t="s">
        <v>83</v>
      </c>
      <c r="B45" s="4"/>
      <c r="C45" s="4"/>
      <c r="D45" s="22">
        <v>1550000</v>
      </c>
      <c r="E45" s="4"/>
      <c r="F45" s="22">
        <v>1550000</v>
      </c>
      <c r="G45" s="22">
        <v>631611.59</v>
      </c>
      <c r="H45" s="4"/>
    </row>
    <row r="46" spans="1:8" x14ac:dyDescent="0.25">
      <c r="A46" s="4" t="s">
        <v>47</v>
      </c>
      <c r="B46" s="4"/>
      <c r="C46" s="4"/>
      <c r="D46" s="22">
        <v>2095000</v>
      </c>
      <c r="E46" s="4"/>
      <c r="F46" s="22">
        <v>2095000</v>
      </c>
      <c r="G46" s="22">
        <v>826033.83</v>
      </c>
      <c r="H46" s="4"/>
    </row>
    <row r="47" spans="1:8" x14ac:dyDescent="0.25">
      <c r="A47" s="4" t="s">
        <v>48</v>
      </c>
      <c r="B47" s="4"/>
      <c r="C47" s="4"/>
      <c r="D47" s="22">
        <v>15000</v>
      </c>
      <c r="E47" s="4"/>
      <c r="F47" s="22">
        <v>15000</v>
      </c>
      <c r="G47" s="22">
        <v>6713.9</v>
      </c>
      <c r="H47" s="4"/>
    </row>
    <row r="48" spans="1:8" x14ac:dyDescent="0.25">
      <c r="A48" s="4" t="s">
        <v>84</v>
      </c>
      <c r="B48" s="4"/>
      <c r="C48" s="4"/>
      <c r="D48" s="22">
        <v>100000</v>
      </c>
      <c r="E48" s="4"/>
      <c r="F48" s="22">
        <v>100000</v>
      </c>
      <c r="G48" s="22">
        <v>35812</v>
      </c>
      <c r="H48" s="4"/>
    </row>
    <row r="49" spans="1:8" x14ac:dyDescent="0.25">
      <c r="A49" s="4" t="s">
        <v>50</v>
      </c>
      <c r="B49" s="4"/>
      <c r="C49" s="4"/>
      <c r="D49" s="4">
        <v>0</v>
      </c>
      <c r="E49" s="4"/>
      <c r="F49" s="4">
        <v>0</v>
      </c>
      <c r="G49" s="22">
        <v>2171000</v>
      </c>
      <c r="H49" s="4"/>
    </row>
    <row r="50" spans="1:8" x14ac:dyDescent="0.25">
      <c r="A50" s="4" t="s">
        <v>85</v>
      </c>
      <c r="B50" s="4"/>
      <c r="C50" s="4"/>
      <c r="D50" s="22">
        <v>265840</v>
      </c>
      <c r="E50" s="4"/>
      <c r="F50" s="22">
        <v>265840</v>
      </c>
      <c r="G50" s="22">
        <v>243359</v>
      </c>
      <c r="H50" s="4"/>
    </row>
    <row r="51" spans="1:8" x14ac:dyDescent="0.25">
      <c r="A51" s="4" t="s">
        <v>86</v>
      </c>
      <c r="B51" s="4"/>
      <c r="C51" s="4"/>
      <c r="D51" s="4">
        <v>514</v>
      </c>
      <c r="E51" s="4"/>
      <c r="F51" s="4">
        <v>514</v>
      </c>
      <c r="G51" s="4">
        <v>513.22</v>
      </c>
      <c r="H51" s="4"/>
    </row>
    <row r="52" spans="1:8" x14ac:dyDescent="0.25">
      <c r="A52" s="4" t="s">
        <v>51</v>
      </c>
      <c r="B52" s="4"/>
      <c r="C52" s="4" t="s">
        <v>89</v>
      </c>
      <c r="D52" s="22">
        <v>185000</v>
      </c>
      <c r="E52" s="22">
        <v>120000</v>
      </c>
      <c r="F52" s="22">
        <f>SUM(D52:E52)</f>
        <v>305000</v>
      </c>
      <c r="G52" s="22">
        <v>183348.11</v>
      </c>
      <c r="H52" s="4" t="s">
        <v>88</v>
      </c>
    </row>
    <row r="53" spans="1:8" x14ac:dyDescent="0.25">
      <c r="A53" s="4"/>
      <c r="B53" s="4" t="s">
        <v>87</v>
      </c>
      <c r="C53" s="4"/>
      <c r="D53" s="22">
        <v>1756341</v>
      </c>
      <c r="E53" s="22">
        <v>-79000</v>
      </c>
      <c r="F53" s="22">
        <f>SUM(D53:E53)</f>
        <v>1677341</v>
      </c>
      <c r="G53" s="4">
        <v>0</v>
      </c>
      <c r="H53" s="4"/>
    </row>
    <row r="54" spans="1:8" x14ac:dyDescent="0.25">
      <c r="A54" s="4" t="s">
        <v>90</v>
      </c>
      <c r="B54" s="4"/>
      <c r="C54" s="4"/>
      <c r="D54" s="22">
        <v>1941341</v>
      </c>
      <c r="E54" s="22">
        <v>41000</v>
      </c>
      <c r="F54" s="22">
        <f>SUM(D54:E54)</f>
        <v>1982341</v>
      </c>
      <c r="G54" s="22"/>
      <c r="H54" s="4"/>
    </row>
    <row r="55" spans="1:8" x14ac:dyDescent="0.25">
      <c r="A55" s="20" t="s">
        <v>52</v>
      </c>
      <c r="B55" s="20"/>
      <c r="C55" s="20"/>
      <c r="D55" s="23">
        <f>SUM(D2:D54)-D12-D52-D53</f>
        <v>67325540</v>
      </c>
      <c r="E55" s="23">
        <f>SUM(E2:E54)-E12-E52-E53</f>
        <v>176000</v>
      </c>
      <c r="F55" s="23">
        <f>SUM(F2:F54)-F12-F52-F53</f>
        <v>67501540</v>
      </c>
      <c r="G55" s="23">
        <v>8708602.4299999997</v>
      </c>
      <c r="H55" s="4"/>
    </row>
    <row r="56" spans="1:8" x14ac:dyDescent="0.25">
      <c r="A56" s="4"/>
      <c r="B56" s="4"/>
      <c r="C56" s="4"/>
      <c r="D56" s="4"/>
      <c r="E56" s="4"/>
      <c r="F56" s="4"/>
      <c r="G56" s="4"/>
      <c r="H56" s="4"/>
    </row>
    <row r="57" spans="1:8" x14ac:dyDescent="0.25">
      <c r="A57" s="20" t="s">
        <v>91</v>
      </c>
      <c r="B57" s="20"/>
      <c r="C57" s="4"/>
      <c r="D57" s="4"/>
      <c r="E57" s="4"/>
      <c r="F57" s="4"/>
      <c r="G57" s="4"/>
      <c r="H57" s="4"/>
    </row>
    <row r="58" spans="1:8" x14ac:dyDescent="0.25">
      <c r="A58" s="4"/>
      <c r="B58" s="4"/>
      <c r="C58" s="4" t="s">
        <v>92</v>
      </c>
      <c r="D58" s="22">
        <v>43509000</v>
      </c>
      <c r="E58" s="22"/>
      <c r="F58" s="22">
        <f>SUM(D58:E58)</f>
        <v>43509000</v>
      </c>
      <c r="G58" s="4"/>
      <c r="H58" s="4"/>
    </row>
    <row r="59" spans="1:8" x14ac:dyDescent="0.25">
      <c r="A59" s="4"/>
      <c r="B59" s="4"/>
      <c r="C59" s="4" t="s">
        <v>93</v>
      </c>
      <c r="D59" s="22">
        <v>-1002000</v>
      </c>
      <c r="E59" s="22"/>
      <c r="F59" s="22">
        <f t="shared" ref="F59:F60" si="0">SUM(D59:E59)</f>
        <v>-1002000</v>
      </c>
      <c r="G59" s="4"/>
      <c r="H59" s="4"/>
    </row>
    <row r="60" spans="1:8" x14ac:dyDescent="0.25">
      <c r="A60" s="4"/>
      <c r="B60" s="4"/>
      <c r="C60" s="20" t="s">
        <v>94</v>
      </c>
      <c r="D60" s="23">
        <f>SUM(D58:D59)</f>
        <v>42507000</v>
      </c>
      <c r="E60" s="23"/>
      <c r="F60" s="23">
        <f t="shared" si="0"/>
        <v>42507000</v>
      </c>
      <c r="G60" s="4"/>
      <c r="H60" s="4"/>
    </row>
    <row r="61" spans="1:8" x14ac:dyDescent="0.25">
      <c r="A61" s="4"/>
      <c r="B61" s="4"/>
      <c r="C61" s="4"/>
      <c r="D61" s="4"/>
      <c r="E61" s="4"/>
      <c r="F61" s="4"/>
      <c r="G61" s="4"/>
      <c r="H61" s="4"/>
    </row>
    <row r="62" spans="1:8" x14ac:dyDescent="0.25">
      <c r="A62" s="4"/>
      <c r="B62" s="4"/>
      <c r="C62" s="4"/>
      <c r="D62" s="4"/>
      <c r="E62" s="4"/>
      <c r="F62" s="4"/>
      <c r="G62" s="4"/>
      <c r="H62" s="4"/>
    </row>
    <row r="63" spans="1:8" x14ac:dyDescent="0.25">
      <c r="A63" s="4"/>
      <c r="B63" s="4"/>
      <c r="C63" s="4" t="s">
        <v>95</v>
      </c>
      <c r="D63" s="4"/>
      <c r="E63" s="24">
        <v>44005</v>
      </c>
      <c r="F63" s="4"/>
      <c r="G63" s="4"/>
      <c r="H63" s="4"/>
    </row>
  </sheetData>
  <pageMargins left="0.7" right="0.7" top="0.78740157499999996" bottom="0.78740157499999996" header="0.3" footer="0.3"/>
  <pageSetup paperSize="9" scale="67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"/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Příjmy</vt:lpstr>
      <vt:lpstr>Výdaje</vt:lpstr>
      <vt:lpstr>List3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Lada</dc:creator>
  <cp:lastModifiedBy>magda</cp:lastModifiedBy>
  <cp:lastPrinted>2020-07-08T06:28:45Z</cp:lastPrinted>
  <dcterms:created xsi:type="dcterms:W3CDTF">2016-04-24T07:59:01Z</dcterms:created>
  <dcterms:modified xsi:type="dcterms:W3CDTF">2020-07-08T06:28:48Z</dcterms:modified>
</cp:coreProperties>
</file>