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4" i="2" l="1"/>
  <c r="F53" i="2"/>
  <c r="F59" i="2" l="1"/>
  <c r="F60" i="2"/>
  <c r="F58" i="2"/>
  <c r="D60" i="2"/>
  <c r="D55" i="2"/>
  <c r="F55" i="2"/>
  <c r="G55" i="2"/>
  <c r="E55" i="2"/>
  <c r="D53" i="4"/>
  <c r="G53" i="4"/>
  <c r="F53" i="4"/>
  <c r="E53" i="4"/>
</calcChain>
</file>

<file path=xl/sharedStrings.xml><?xml version="1.0" encoding="utf-8"?>
<sst xmlns="http://schemas.openxmlformats.org/spreadsheetml/2006/main" count="188" uniqueCount="106">
  <si>
    <t>PARAGRAF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</si>
  <si>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</si>
  <si>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</si>
  <si>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</si>
  <si>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</si>
  <si>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</si>
  <si>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</si>
  <si>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</si>
  <si>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</si>
  <si>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</si>
  <si>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</si>
  <si>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</si>
  <si>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</si>
  <si>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</si>
  <si>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</si>
  <si>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</si>
  <si>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</si>
  <si>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</si>
  <si>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</si>
  <si>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</si>
  <si>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</si>
  <si>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</si>
  <si>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4113  Neinvestiční přijaté transfery za státních fondů Celkem</t>
  </si>
  <si>
    <t xml:space="preserve">  4116  Ostatní neinv.přijaté transfery ze st. rozpočtu Celkem</t>
  </si>
  <si>
    <t xml:space="preserve">  4152  Neinv.přijaté transf.od mez.instit. a někt.CO a PO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</si>
  <si>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</si>
  <si>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</si>
  <si>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</si>
  <si>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 xml:space="preserve">  4232  Investiční přij.transf.od mezinárodních institucí Celkem</t>
  </si>
  <si>
    <t>změna ROZP</t>
  </si>
  <si>
    <t>590152ZŠ šablony, 10600 JSDH</t>
  </si>
  <si>
    <t>chodník 1. a 2. úsek</t>
  </si>
  <si>
    <t>2674098sběrný dvůr,126026cyklotrasa z MMR</t>
  </si>
  <si>
    <t>cyklotrasa z SK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</si>
  <si>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</si>
  <si>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</si>
  <si>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</si>
  <si>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</si>
  <si>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</si>
  <si>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</si>
  <si>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</si>
  <si>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</si>
  <si>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</si>
  <si>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</si>
  <si>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</si>
  <si>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</si>
  <si>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</si>
  <si>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</si>
  <si>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</si>
  <si>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</si>
  <si>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</si>
  <si>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</si>
  <si>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</si>
  <si>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</si>
  <si>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</si>
  <si>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</si>
  <si>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</si>
  <si>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</si>
  <si>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</si>
  <si>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</si>
  <si>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</si>
  <si>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</si>
  <si>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</si>
  <si>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</si>
  <si>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</si>
  <si>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</si>
  <si>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</si>
  <si>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</si>
  <si>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</si>
  <si>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</si>
  <si>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>590152 šablony,17brána u MŠ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</si>
  <si>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</si>
  <si>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</si>
  <si>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</si>
  <si>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3421  Využití volného času dětí a mládeže Celkem</t>
  </si>
  <si>
    <t xml:space="preserve">  3429  Ostatní zájmová činnost a rekreace Celkem</t>
  </si>
  <si>
    <t xml:space="preserve">  3539  Ostatní zdravotnická zaříz.a služby pro zdravot. Celkem</t>
  </si>
  <si>
    <t xml:space="preserve">  3543  Pomoc zdravotně postiženým a chronicky nemocným Celkem</t>
  </si>
  <si>
    <t xml:space="preserve">  3631  Veřejné osvětlení Celkem</t>
  </si>
  <si>
    <t>8opravy,42350PD nové u LUTO</t>
  </si>
  <si>
    <t xml:space="preserve">  3635  Územní plánování Celkem</t>
  </si>
  <si>
    <t xml:space="preserve">  3713  Změny technologií vytápění Celkem</t>
  </si>
  <si>
    <t xml:space="preserve">  3723  Sběr a svoz ost.odpadů (jiných než nebez.a komun.) Celkem</t>
  </si>
  <si>
    <t xml:space="preserve">  3749  Ostatní činnosti k ochraně přírody a krajiny Celkem</t>
  </si>
  <si>
    <t xml:space="preserve">  4345  Centra sociálnně rehabilitačních služeb Celkem</t>
  </si>
  <si>
    <t xml:space="preserve">  4350  Domovy pro seniory Celkem</t>
  </si>
  <si>
    <t xml:space="preserve">  4356  Denní stacionáře a centra denních služeb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</si>
  <si>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</si>
  <si>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</si>
  <si>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</si>
  <si>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</si>
  <si>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</si>
  <si>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</si>
  <si>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</si>
  <si>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ZMĚNA ROZPOČTU</t>
  </si>
  <si>
    <t>PO ZMĚNĚ</t>
  </si>
  <si>
    <t>FINANCOVÁNÍ</t>
  </si>
  <si>
    <t>PS účtů k 1.1.</t>
  </si>
  <si>
    <t>splátky půjčky</t>
  </si>
  <si>
    <t>Celkem</t>
  </si>
  <si>
    <t>Schváleno:</t>
  </si>
  <si>
    <t xml:space="preserve">  5213  Krizová opatření</t>
  </si>
  <si>
    <t>OBEC METYLOVICE</t>
  </si>
  <si>
    <t>RO č. 11</t>
  </si>
  <si>
    <t>chodníky</t>
  </si>
  <si>
    <t>zalesňování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</si>
</sst>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5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0" fontId="7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locked="0" hidden="1"/>
    </xf>
    <xf numFmtId="0" fontId="9" fillId="3" borderId="2" xfId="0" applyFont="1" applyFill="1" applyBorder="1"/>
    <xf numFmtId="0" fontId="9" fillId="3" borderId="2" xfId="0" applyFont="1" applyFill="1" applyBorder="1" applyAlignment="1">
      <alignment shrinkToFit="1"/>
    </xf>
    <xf numFmtId="0" fontId="0" fillId="0" borderId="2" xfId="0" applyBorder="1"/>
    <xf numFmtId="4" fontId="11" fillId="0" borderId="2" xfId="1" applyNumberFormat="1" applyFont="1" applyFill="1" applyBorder="1" applyAlignment="1" applyProtection="1">
      <alignment shrinkToFit="1"/>
      <protection hidden="1"/>
    </xf>
    <xf numFmtId="4" fontId="0" fillId="0" borderId="2" xfId="0" applyNumberFormat="1" applyBorder="1"/>
    <xf numFmtId="0" fontId="6" fillId="0" borderId="2" xfId="0" applyFont="1" applyBorder="1"/>
    <xf numFmtId="4" fontId="6" fillId="0" borderId="2" xfId="0" applyNumberFormat="1" applyFont="1" applyBorder="1"/>
    <xf numFmtId="0" fontId="6" fillId="3" borderId="2" xfId="0" applyFont="1" applyFill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25" workbookViewId="0">
      <selection activeCell="C3" sqref="C3"/>
    </sheetView>
  </sheetViews>
  <sheetFormatPr defaultRowHeight="15" x14ac:dyDescent="0.25"/>
  <cols>
    <col min="1" max="1" width="16" customWidth="1"/>
    <col min="2" max="2" width="39.5703125" customWidth="1"/>
    <col min="3" max="3" width="12.42578125" customWidth="1"/>
    <col min="4" max="4" width="14" customWidth="1"/>
    <col min="5" max="5" width="12.28515625" customWidth="1"/>
    <col min="6" max="6" width="14" customWidth="1"/>
    <col min="7" max="7" width="15.5703125" customWidth="1"/>
    <col min="8" max="8" width="34.7109375" customWidth="1"/>
    <col min="13" max="13" width="9.140625" style="6"/>
  </cols>
  <sheetData>
    <row r="1" spans="1:13" x14ac:dyDescent="0.25">
      <c r="B1" t="s">
        <v>102</v>
      </c>
      <c r="C1" t="s">
        <v>103</v>
      </c>
    </row>
    <row r="3" spans="1:13" ht="15.75" x14ac:dyDescent="0.25">
      <c r="A3" s="1" t="s">
        <v>0</v>
      </c>
      <c r="B3" s="2"/>
      <c r="C3" s="2"/>
      <c r="D3" s="2" t="s">
        <v>2</v>
      </c>
      <c r="E3" s="4" t="s">
        <v>29</v>
      </c>
      <c r="F3" s="3" t="s">
        <v>3</v>
      </c>
      <c r="G3" s="2" t="s">
        <v>4</v>
      </c>
      <c r="H3" s="5" t="s">
        <v>1</v>
      </c>
      <c r="M3"/>
    </row>
    <row r="4" spans="1:13" x14ac:dyDescent="0.25">
      <c r="A4" s="9"/>
      <c r="B4" s="9" t="s">
        <v>5</v>
      </c>
      <c r="C4" s="9"/>
      <c r="D4" s="10">
        <v>5092500</v>
      </c>
      <c r="E4" s="11"/>
      <c r="F4" s="10">
        <v>5092500</v>
      </c>
      <c r="G4" s="12">
        <v>4929966.8899999987</v>
      </c>
      <c r="H4" s="13"/>
    </row>
    <row r="5" spans="1:13" x14ac:dyDescent="0.25">
      <c r="A5" s="9"/>
      <c r="B5" s="9" t="s">
        <v>6</v>
      </c>
      <c r="C5" s="9"/>
      <c r="D5" s="10">
        <v>50000</v>
      </c>
      <c r="E5" s="11"/>
      <c r="F5" s="10">
        <v>50000</v>
      </c>
      <c r="G5" s="12">
        <v>48113.029999999992</v>
      </c>
      <c r="H5" s="13"/>
    </row>
    <row r="6" spans="1:13" x14ac:dyDescent="0.25">
      <c r="A6" s="9"/>
      <c r="B6" s="9" t="s">
        <v>7</v>
      </c>
      <c r="C6" s="9"/>
      <c r="D6" s="10">
        <v>450000</v>
      </c>
      <c r="E6" s="11"/>
      <c r="F6" s="10">
        <v>450000</v>
      </c>
      <c r="G6" s="12">
        <v>503398.00999999995</v>
      </c>
      <c r="H6" s="13"/>
    </row>
    <row r="7" spans="1:13" x14ac:dyDescent="0.25">
      <c r="A7" s="9"/>
      <c r="B7" s="9" t="s">
        <v>8</v>
      </c>
      <c r="C7" s="9"/>
      <c r="D7" s="10">
        <v>3600000</v>
      </c>
      <c r="E7" s="11"/>
      <c r="F7" s="10">
        <v>3600000</v>
      </c>
      <c r="G7" s="12">
        <v>3268801.5900000003</v>
      </c>
      <c r="H7" s="13"/>
    </row>
    <row r="8" spans="1:13" x14ac:dyDescent="0.25">
      <c r="A8" s="9"/>
      <c r="B8" s="9" t="s">
        <v>9</v>
      </c>
      <c r="C8" s="9"/>
      <c r="D8" s="10">
        <v>215840</v>
      </c>
      <c r="E8" s="11"/>
      <c r="F8" s="10">
        <v>215840</v>
      </c>
      <c r="G8" s="12">
        <v>215840</v>
      </c>
      <c r="H8" s="13"/>
    </row>
    <row r="9" spans="1:13" x14ac:dyDescent="0.25">
      <c r="A9" s="9"/>
      <c r="B9" s="9" t="s">
        <v>10</v>
      </c>
      <c r="C9" s="9"/>
      <c r="D9" s="10">
        <v>9900000</v>
      </c>
      <c r="E9" s="11"/>
      <c r="F9" s="10">
        <v>9900000</v>
      </c>
      <c r="G9" s="12">
        <v>10250730.210000001</v>
      </c>
      <c r="H9" s="13"/>
    </row>
    <row r="10" spans="1:13" x14ac:dyDescent="0.25">
      <c r="A10" s="9"/>
      <c r="B10" s="9" t="s">
        <v>11</v>
      </c>
      <c r="C10" s="9"/>
      <c r="D10" s="10">
        <v>0</v>
      </c>
      <c r="E10" s="11"/>
      <c r="F10" s="10">
        <v>0</v>
      </c>
      <c r="G10" s="12">
        <v>3622.7999999999997</v>
      </c>
      <c r="H10" s="13"/>
    </row>
    <row r="11" spans="1:13" x14ac:dyDescent="0.25">
      <c r="A11" s="9"/>
      <c r="B11" s="9" t="s">
        <v>12</v>
      </c>
      <c r="C11" s="9"/>
      <c r="D11" s="10">
        <v>970000</v>
      </c>
      <c r="E11" s="11"/>
      <c r="F11" s="10">
        <v>970000</v>
      </c>
      <c r="G11" s="12">
        <v>974184</v>
      </c>
      <c r="H11" s="13"/>
    </row>
    <row r="12" spans="1:13" x14ac:dyDescent="0.25">
      <c r="A12" s="9"/>
      <c r="B12" s="9" t="s">
        <v>13</v>
      </c>
      <c r="C12" s="9"/>
      <c r="D12" s="10">
        <v>27000</v>
      </c>
      <c r="E12" s="11"/>
      <c r="F12" s="10">
        <v>27000</v>
      </c>
      <c r="G12" s="12">
        <v>27082</v>
      </c>
      <c r="H12" s="13"/>
    </row>
    <row r="13" spans="1:13" x14ac:dyDescent="0.25">
      <c r="A13" s="9"/>
      <c r="B13" s="9" t="s">
        <v>14</v>
      </c>
      <c r="C13" s="9"/>
      <c r="D13" s="10">
        <v>20000</v>
      </c>
      <c r="E13" s="11">
        <v>-14500</v>
      </c>
      <c r="F13" s="10">
        <v>5500</v>
      </c>
      <c r="G13" s="12">
        <v>5970</v>
      </c>
      <c r="H13" s="13"/>
    </row>
    <row r="14" spans="1:13" x14ac:dyDescent="0.25">
      <c r="A14" s="9"/>
      <c r="B14" s="9" t="s">
        <v>15</v>
      </c>
      <c r="C14" s="9"/>
      <c r="D14" s="10">
        <v>2000</v>
      </c>
      <c r="E14" s="11"/>
      <c r="F14" s="10">
        <v>2000</v>
      </c>
      <c r="G14" s="12">
        <v>2060</v>
      </c>
      <c r="H14" s="13"/>
    </row>
    <row r="15" spans="1:13" x14ac:dyDescent="0.25">
      <c r="A15" s="9"/>
      <c r="B15" s="9" t="s">
        <v>16</v>
      </c>
      <c r="C15" s="9"/>
      <c r="D15" s="10">
        <v>0</v>
      </c>
      <c r="E15" s="11"/>
      <c r="F15" s="10">
        <v>0</v>
      </c>
      <c r="G15" s="12">
        <v>0</v>
      </c>
      <c r="H15" s="13"/>
    </row>
    <row r="16" spans="1:13" x14ac:dyDescent="0.25">
      <c r="A16" s="9"/>
      <c r="B16" s="9" t="s">
        <v>17</v>
      </c>
      <c r="C16" s="9"/>
      <c r="D16" s="10">
        <v>10000</v>
      </c>
      <c r="E16" s="11"/>
      <c r="F16" s="10">
        <v>10000</v>
      </c>
      <c r="G16" s="12">
        <v>15170</v>
      </c>
      <c r="H16" s="13"/>
    </row>
    <row r="17" spans="1:22" x14ac:dyDescent="0.25">
      <c r="A17" s="9"/>
      <c r="B17" s="9" t="s">
        <v>18</v>
      </c>
      <c r="C17" s="9"/>
      <c r="D17" s="10">
        <v>114000</v>
      </c>
      <c r="E17" s="11"/>
      <c r="F17" s="10">
        <v>114000</v>
      </c>
      <c r="G17" s="12">
        <v>155043.44</v>
      </c>
      <c r="H17" s="13"/>
    </row>
    <row r="18" spans="1:22" x14ac:dyDescent="0.25">
      <c r="A18" s="9"/>
      <c r="B18" s="9" t="s">
        <v>19</v>
      </c>
      <c r="C18" s="9"/>
      <c r="D18" s="10">
        <v>590000</v>
      </c>
      <c r="E18" s="11"/>
      <c r="F18" s="10">
        <v>590000</v>
      </c>
      <c r="G18" s="12">
        <v>556338.42999999993</v>
      </c>
      <c r="H18" s="13"/>
    </row>
    <row r="19" spans="1:22" x14ac:dyDescent="0.25">
      <c r="A19" s="9"/>
      <c r="B19" s="9" t="s">
        <v>20</v>
      </c>
      <c r="C19" s="9"/>
      <c r="D19" s="10">
        <v>2254500</v>
      </c>
      <c r="E19" s="11"/>
      <c r="F19" s="10">
        <v>2254500</v>
      </c>
      <c r="G19" s="12">
        <v>2254500</v>
      </c>
      <c r="H19" s="13"/>
    </row>
    <row r="20" spans="1:22" x14ac:dyDescent="0.25">
      <c r="A20" s="9"/>
      <c r="B20" s="9" t="s">
        <v>21</v>
      </c>
      <c r="C20" s="9"/>
      <c r="D20" s="10">
        <v>388600</v>
      </c>
      <c r="E20" s="11"/>
      <c r="F20" s="10">
        <v>388600</v>
      </c>
      <c r="G20" s="12">
        <v>356217</v>
      </c>
      <c r="H20" s="13"/>
    </row>
    <row r="21" spans="1:22" x14ac:dyDescent="0.25">
      <c r="A21" s="9"/>
      <c r="B21" s="9" t="s">
        <v>22</v>
      </c>
      <c r="C21" s="9"/>
      <c r="D21" s="10">
        <v>230000</v>
      </c>
      <c r="E21" s="11"/>
      <c r="F21" s="10">
        <v>230000</v>
      </c>
      <c r="G21" s="12">
        <v>230000</v>
      </c>
      <c r="H21" s="13"/>
    </row>
    <row r="22" spans="1:22" x14ac:dyDescent="0.25">
      <c r="A22" s="9"/>
      <c r="B22" s="9" t="s">
        <v>23</v>
      </c>
      <c r="C22" s="9"/>
      <c r="D22" s="10">
        <v>91650</v>
      </c>
      <c r="E22" s="11">
        <v>600752</v>
      </c>
      <c r="F22" s="10">
        <v>692402</v>
      </c>
      <c r="G22" s="12">
        <v>692402</v>
      </c>
      <c r="H22" s="13" t="s">
        <v>30</v>
      </c>
    </row>
    <row r="23" spans="1:22" x14ac:dyDescent="0.25">
      <c r="A23" s="9"/>
      <c r="B23" s="9" t="s">
        <v>24</v>
      </c>
      <c r="C23" s="9"/>
      <c r="D23" s="10">
        <v>0</v>
      </c>
      <c r="E23" s="11"/>
      <c r="F23" s="10">
        <v>0</v>
      </c>
      <c r="G23" s="12">
        <v>2037.05</v>
      </c>
      <c r="H23" s="13"/>
    </row>
    <row r="24" spans="1:22" x14ac:dyDescent="0.25">
      <c r="A24" s="9"/>
      <c r="B24" s="9" t="s">
        <v>25</v>
      </c>
      <c r="C24" s="9"/>
      <c r="D24" s="10">
        <v>4797500</v>
      </c>
      <c r="E24" s="11">
        <v>3027373</v>
      </c>
      <c r="F24" s="10">
        <v>7824873</v>
      </c>
      <c r="G24" s="12">
        <v>5410311.3300000001</v>
      </c>
      <c r="H24" s="13" t="s">
        <v>31</v>
      </c>
    </row>
    <row r="25" spans="1:22" x14ac:dyDescent="0.25">
      <c r="A25" s="9"/>
      <c r="B25" s="9" t="s">
        <v>26</v>
      </c>
      <c r="C25" s="9"/>
      <c r="D25" s="10">
        <v>26000</v>
      </c>
      <c r="E25" s="11">
        <v>2800124</v>
      </c>
      <c r="F25" s="10">
        <v>2826124</v>
      </c>
      <c r="G25" s="12">
        <v>25849.07</v>
      </c>
      <c r="H25" s="13" t="s">
        <v>32</v>
      </c>
    </row>
    <row r="26" spans="1:22" x14ac:dyDescent="0.25">
      <c r="A26" s="9"/>
      <c r="B26" s="9" t="s">
        <v>27</v>
      </c>
      <c r="C26" s="9"/>
      <c r="D26" s="10">
        <v>235200</v>
      </c>
      <c r="E26" s="11"/>
      <c r="F26" s="10">
        <v>235200</v>
      </c>
      <c r="G26" s="12">
        <v>235200</v>
      </c>
      <c r="H26" s="13"/>
    </row>
    <row r="27" spans="1:22" x14ac:dyDescent="0.25">
      <c r="A27" s="9"/>
      <c r="B27" s="9" t="s">
        <v>28</v>
      </c>
      <c r="C27" s="9"/>
      <c r="D27" s="10">
        <v>443275</v>
      </c>
      <c r="E27" s="11">
        <v>2060514</v>
      </c>
      <c r="F27" s="10">
        <v>2503789</v>
      </c>
      <c r="G27" s="12">
        <v>2503789.4500000002</v>
      </c>
      <c r="H27" s="13" t="s">
        <v>33</v>
      </c>
    </row>
    <row r="28" spans="1:22" x14ac:dyDescent="0.25">
      <c r="A28" s="9" t="s">
        <v>34</v>
      </c>
      <c r="B28" s="9"/>
      <c r="C28" s="9"/>
      <c r="D28" s="10">
        <v>78000</v>
      </c>
      <c r="E28" s="11" t="s">
        <v>35</v>
      </c>
      <c r="F28" s="10">
        <v>78000</v>
      </c>
      <c r="G28" s="12">
        <v>83014.03</v>
      </c>
      <c r="H28" s="14"/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9" t="s">
        <v>36</v>
      </c>
      <c r="B29" s="9"/>
      <c r="C29" s="9"/>
      <c r="D29" s="10">
        <v>188600</v>
      </c>
      <c r="E29" s="11" t="s">
        <v>35</v>
      </c>
      <c r="F29" s="10">
        <v>188600</v>
      </c>
      <c r="G29" s="12">
        <v>188567</v>
      </c>
      <c r="H29" s="14"/>
      <c r="I29" s="7"/>
      <c r="J29" s="7"/>
      <c r="K29" s="7"/>
      <c r="L29" s="7"/>
      <c r="M29" s="8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9" t="s">
        <v>37</v>
      </c>
      <c r="B30" s="9"/>
      <c r="C30" s="9"/>
      <c r="D30" s="10">
        <v>10000</v>
      </c>
      <c r="E30" s="11">
        <v>12000</v>
      </c>
      <c r="F30" s="10">
        <v>22000</v>
      </c>
      <c r="G30" s="12">
        <v>16022</v>
      </c>
      <c r="H30" s="14"/>
      <c r="I30" s="7"/>
      <c r="J30" s="7"/>
      <c r="K30" s="7"/>
      <c r="L30" s="7"/>
      <c r="M30" s="8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25">
      <c r="A31" s="9" t="s">
        <v>38</v>
      </c>
      <c r="B31" s="9"/>
      <c r="C31" s="9"/>
      <c r="D31" s="10">
        <v>13000</v>
      </c>
      <c r="E31" s="11">
        <v>21000</v>
      </c>
      <c r="F31" s="10">
        <v>34000</v>
      </c>
      <c r="G31" s="12">
        <v>19286</v>
      </c>
      <c r="H31" s="14"/>
      <c r="I31" s="7"/>
      <c r="J31" s="7"/>
      <c r="K31" s="7"/>
      <c r="L31" s="7"/>
      <c r="M31" s="8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5">
      <c r="A32" s="9" t="s">
        <v>39</v>
      </c>
      <c r="B32" s="9"/>
      <c r="C32" s="9"/>
      <c r="D32" s="10">
        <v>4600</v>
      </c>
      <c r="E32" s="11" t="s">
        <v>35</v>
      </c>
      <c r="F32" s="10">
        <v>4600</v>
      </c>
      <c r="G32" s="12">
        <v>5300</v>
      </c>
      <c r="H32" s="14"/>
      <c r="I32" s="7"/>
      <c r="J32" s="7"/>
      <c r="K32" s="7"/>
      <c r="L32" s="7"/>
      <c r="M32" s="8"/>
      <c r="N32" s="7"/>
      <c r="O32" s="7"/>
      <c r="P32" s="7"/>
      <c r="Q32" s="7"/>
      <c r="R32" s="7"/>
      <c r="S32" s="7"/>
      <c r="T32" s="7"/>
      <c r="U32" s="7"/>
      <c r="V32" s="7"/>
    </row>
    <row r="33" spans="1:22" x14ac:dyDescent="0.25">
      <c r="A33" s="9" t="s">
        <v>40</v>
      </c>
      <c r="B33" s="9"/>
      <c r="C33" s="9"/>
      <c r="D33" s="10">
        <v>500</v>
      </c>
      <c r="E33" s="11" t="s">
        <v>35</v>
      </c>
      <c r="F33" s="10">
        <v>500</v>
      </c>
      <c r="G33" s="12">
        <v>600</v>
      </c>
      <c r="H33" s="14"/>
      <c r="I33" s="7"/>
      <c r="J33" s="7"/>
      <c r="K33" s="7"/>
      <c r="L33" s="7"/>
      <c r="M33" s="8"/>
      <c r="N33" s="7"/>
      <c r="O33" s="7"/>
      <c r="P33" s="7"/>
      <c r="Q33" s="7"/>
      <c r="R33" s="7"/>
      <c r="S33" s="7"/>
      <c r="T33" s="7"/>
      <c r="U33" s="7"/>
      <c r="V33" s="7"/>
    </row>
    <row r="34" spans="1:22" x14ac:dyDescent="0.25">
      <c r="A34" s="9" t="s">
        <v>41</v>
      </c>
      <c r="B34" s="9"/>
      <c r="C34" s="9"/>
      <c r="D34" s="10">
        <v>1500</v>
      </c>
      <c r="E34" s="11">
        <v>1000</v>
      </c>
      <c r="F34" s="10">
        <v>2500</v>
      </c>
      <c r="G34" s="12">
        <v>2562</v>
      </c>
      <c r="H34" s="14"/>
      <c r="I34" s="7"/>
      <c r="J34" s="7"/>
      <c r="K34" s="7"/>
      <c r="L34" s="7"/>
      <c r="M34" s="8"/>
      <c r="N34" s="7"/>
      <c r="O34" s="7"/>
      <c r="P34" s="7"/>
      <c r="Q34" s="7"/>
      <c r="R34" s="7"/>
      <c r="S34" s="7"/>
      <c r="T34" s="7"/>
      <c r="U34" s="7"/>
      <c r="V34" s="7"/>
    </row>
    <row r="35" spans="1:22" x14ac:dyDescent="0.25">
      <c r="A35" s="9" t="s">
        <v>42</v>
      </c>
      <c r="B35" s="9"/>
      <c r="C35" s="9"/>
      <c r="D35" s="10">
        <v>5000</v>
      </c>
      <c r="E35" s="11" t="s">
        <v>35</v>
      </c>
      <c r="F35" s="10">
        <v>5000</v>
      </c>
      <c r="G35" s="12">
        <v>6267</v>
      </c>
      <c r="H35" s="14"/>
      <c r="I35" s="7"/>
      <c r="J35" s="7"/>
      <c r="K35" s="7"/>
      <c r="L35" s="7"/>
      <c r="M35" s="8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9" t="s">
        <v>43</v>
      </c>
      <c r="B36" s="9"/>
      <c r="C36" s="9"/>
      <c r="D36" s="10">
        <v>1300</v>
      </c>
      <c r="E36" s="11">
        <v>700</v>
      </c>
      <c r="F36" s="10">
        <v>2000</v>
      </c>
      <c r="G36" s="12">
        <v>2160</v>
      </c>
      <c r="H36" s="14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9" t="s">
        <v>44</v>
      </c>
      <c r="B37" s="9"/>
      <c r="C37" s="9"/>
      <c r="D37" s="10">
        <v>5000</v>
      </c>
      <c r="E37" s="11">
        <v>-3000</v>
      </c>
      <c r="F37" s="10">
        <v>2000</v>
      </c>
      <c r="G37" s="12">
        <v>2060.02</v>
      </c>
      <c r="H37" s="14"/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9" t="s">
        <v>45</v>
      </c>
      <c r="B38" s="9"/>
      <c r="C38" s="9"/>
      <c r="D38" s="10">
        <v>90000</v>
      </c>
      <c r="E38" s="11" t="s">
        <v>35</v>
      </c>
      <c r="F38" s="10">
        <v>90000</v>
      </c>
      <c r="G38" s="12">
        <v>90000</v>
      </c>
      <c r="H38" s="14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9" t="s">
        <v>46</v>
      </c>
      <c r="B39" s="9"/>
      <c r="C39" s="9"/>
      <c r="D39" s="10">
        <v>6900</v>
      </c>
      <c r="E39" s="11" t="s">
        <v>35</v>
      </c>
      <c r="F39" s="10">
        <v>6900</v>
      </c>
      <c r="G39" s="12">
        <v>6975</v>
      </c>
      <c r="H39" s="14"/>
      <c r="I39" s="7"/>
      <c r="J39" s="7"/>
      <c r="K39" s="7"/>
      <c r="L39" s="7"/>
      <c r="M39" s="8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9" t="s">
        <v>47</v>
      </c>
      <c r="B40" s="9"/>
      <c r="C40" s="9"/>
      <c r="D40" s="10">
        <v>248000</v>
      </c>
      <c r="E40" s="11" t="s">
        <v>35</v>
      </c>
      <c r="F40" s="10">
        <v>248000</v>
      </c>
      <c r="G40" s="12">
        <v>227931</v>
      </c>
      <c r="H40" s="14"/>
      <c r="I40" s="7"/>
      <c r="J40" s="7"/>
      <c r="K40" s="7"/>
      <c r="L40" s="7"/>
      <c r="M40" s="8"/>
      <c r="N40" s="7"/>
      <c r="O40" s="7"/>
      <c r="P40" s="7"/>
      <c r="Q40" s="7"/>
      <c r="R40" s="7"/>
      <c r="S40" s="7"/>
      <c r="T40" s="7"/>
      <c r="U40" s="7"/>
      <c r="V40" s="7"/>
    </row>
    <row r="41" spans="1:22" x14ac:dyDescent="0.25">
      <c r="A41" s="9" t="s">
        <v>48</v>
      </c>
      <c r="B41" s="9"/>
      <c r="C41" s="9"/>
      <c r="D41" s="10">
        <v>160000</v>
      </c>
      <c r="E41" s="11" t="s">
        <v>35</v>
      </c>
      <c r="F41" s="10">
        <v>160000</v>
      </c>
      <c r="G41" s="12">
        <v>152303.5</v>
      </c>
      <c r="H41" s="14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9" t="s">
        <v>49</v>
      </c>
      <c r="B42" s="9"/>
      <c r="C42" s="9"/>
      <c r="D42" s="10">
        <v>15000</v>
      </c>
      <c r="E42" s="11">
        <v>6000</v>
      </c>
      <c r="F42" s="10">
        <v>21000</v>
      </c>
      <c r="G42" s="12">
        <v>21520</v>
      </c>
      <c r="H42" s="14"/>
      <c r="I42" s="7"/>
      <c r="J42" s="7"/>
      <c r="K42" s="7"/>
      <c r="L42" s="7"/>
      <c r="M42" s="8"/>
      <c r="N42" s="7"/>
      <c r="O42" s="7"/>
      <c r="P42" s="7"/>
      <c r="Q42" s="7"/>
      <c r="R42" s="7"/>
      <c r="S42" s="7"/>
      <c r="T42" s="7"/>
      <c r="U42" s="7"/>
      <c r="V42" s="7"/>
    </row>
    <row r="43" spans="1:22" x14ac:dyDescent="0.25">
      <c r="A43" s="9" t="s">
        <v>50</v>
      </c>
      <c r="B43" s="9"/>
      <c r="C43" s="9"/>
      <c r="D43" s="10">
        <v>2500</v>
      </c>
      <c r="E43" s="11" t="s">
        <v>35</v>
      </c>
      <c r="F43" s="10">
        <v>2500</v>
      </c>
      <c r="G43" s="12">
        <v>2310</v>
      </c>
      <c r="H43" s="14"/>
      <c r="I43" s="7"/>
      <c r="J43" s="7"/>
      <c r="K43" s="7"/>
      <c r="L43" s="7"/>
      <c r="M43" s="8"/>
      <c r="N43" s="7"/>
      <c r="O43" s="7"/>
      <c r="P43" s="7"/>
      <c r="Q43" s="7"/>
      <c r="R43" s="7"/>
      <c r="S43" s="7"/>
      <c r="T43" s="7"/>
      <c r="U43" s="7"/>
      <c r="V43" s="7"/>
    </row>
    <row r="44" spans="1:22" x14ac:dyDescent="0.25">
      <c r="A44" s="9" t="s">
        <v>51</v>
      </c>
      <c r="B44" s="9"/>
      <c r="C44" s="9"/>
      <c r="D44" s="10">
        <v>82000</v>
      </c>
      <c r="E44" s="11">
        <v>17000</v>
      </c>
      <c r="F44" s="10">
        <v>99000</v>
      </c>
      <c r="G44" s="12">
        <v>101540</v>
      </c>
      <c r="H44" s="14"/>
      <c r="I44" s="7"/>
      <c r="J44" s="7"/>
      <c r="K44" s="7"/>
      <c r="L44" s="7"/>
      <c r="M44" s="8"/>
      <c r="N44" s="7"/>
      <c r="O44" s="7"/>
      <c r="P44" s="7"/>
      <c r="Q44" s="7"/>
      <c r="R44" s="7"/>
      <c r="S44" s="7"/>
      <c r="T44" s="7"/>
      <c r="U44" s="7"/>
      <c r="V44" s="7"/>
    </row>
    <row r="45" spans="1:22" x14ac:dyDescent="0.25">
      <c r="A45" s="9" t="s">
        <v>52</v>
      </c>
      <c r="B45" s="9"/>
      <c r="C45" s="9"/>
      <c r="D45" s="10">
        <v>4200</v>
      </c>
      <c r="E45" s="11" t="s">
        <v>35</v>
      </c>
      <c r="F45" s="10">
        <v>4200</v>
      </c>
      <c r="G45" s="12">
        <v>4360</v>
      </c>
      <c r="H45" s="14"/>
      <c r="I45" s="7"/>
      <c r="J45" s="7"/>
      <c r="K45" s="7"/>
      <c r="L45" s="7"/>
      <c r="M45" s="8"/>
      <c r="N45" s="7"/>
      <c r="O45" s="7"/>
      <c r="P45" s="7"/>
      <c r="Q45" s="7"/>
      <c r="R45" s="7"/>
      <c r="S45" s="7"/>
      <c r="T45" s="7"/>
      <c r="U45" s="7"/>
      <c r="V45" s="7"/>
    </row>
    <row r="46" spans="1:22" x14ac:dyDescent="0.25">
      <c r="A46" s="9" t="s">
        <v>53</v>
      </c>
      <c r="B46" s="9"/>
      <c r="C46" s="9"/>
      <c r="D46" s="10">
        <v>95000</v>
      </c>
      <c r="E46" s="11" t="s">
        <v>35</v>
      </c>
      <c r="F46" s="10">
        <v>95000</v>
      </c>
      <c r="G46" s="12">
        <v>97881</v>
      </c>
      <c r="H46" s="14"/>
      <c r="I46" s="7"/>
      <c r="J46" s="7"/>
      <c r="K46" s="7"/>
      <c r="L46" s="7"/>
      <c r="M46" s="8"/>
      <c r="N46" s="7"/>
      <c r="O46" s="7"/>
      <c r="P46" s="7"/>
      <c r="Q46" s="7"/>
      <c r="R46" s="7"/>
      <c r="S46" s="7"/>
      <c r="T46" s="7"/>
      <c r="U46" s="7"/>
      <c r="V46" s="7"/>
    </row>
    <row r="47" spans="1:22" x14ac:dyDescent="0.25">
      <c r="A47" s="9" t="s">
        <v>54</v>
      </c>
      <c r="B47" s="9"/>
      <c r="C47" s="9"/>
      <c r="D47" s="10">
        <v>390000</v>
      </c>
      <c r="E47" s="11" t="s">
        <v>35</v>
      </c>
      <c r="F47" s="10">
        <v>390000</v>
      </c>
      <c r="G47" s="12">
        <v>401225</v>
      </c>
      <c r="H47" s="14"/>
      <c r="I47" s="7"/>
      <c r="J47" s="7"/>
      <c r="K47" s="7"/>
      <c r="L47" s="7"/>
      <c r="M47" s="8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9" t="s">
        <v>55</v>
      </c>
      <c r="B48" s="9"/>
      <c r="C48" s="9"/>
      <c r="D48" s="10">
        <v>0</v>
      </c>
      <c r="E48" s="11" t="s">
        <v>35</v>
      </c>
      <c r="F48" s="10">
        <v>0</v>
      </c>
      <c r="G48" s="12">
        <v>0</v>
      </c>
      <c r="H48" s="14"/>
      <c r="I48" s="7"/>
      <c r="J48" s="7"/>
      <c r="K48" s="7"/>
      <c r="L48" s="7"/>
      <c r="M48" s="8"/>
      <c r="N48" s="7"/>
      <c r="O48" s="7"/>
      <c r="P48" s="7"/>
      <c r="Q48" s="7"/>
      <c r="R48" s="7"/>
      <c r="S48" s="7"/>
      <c r="T48" s="7"/>
      <c r="U48" s="7"/>
      <c r="V48" s="7"/>
    </row>
    <row r="49" spans="1:22" x14ac:dyDescent="0.25">
      <c r="A49" s="9" t="s">
        <v>56</v>
      </c>
      <c r="B49" s="9"/>
      <c r="C49" s="9"/>
      <c r="D49" s="10">
        <v>16000</v>
      </c>
      <c r="E49" s="11" t="s">
        <v>35</v>
      </c>
      <c r="F49" s="10">
        <v>16000</v>
      </c>
      <c r="G49" s="12">
        <v>16274</v>
      </c>
      <c r="H49" s="14"/>
      <c r="I49" s="7"/>
      <c r="J49" s="7"/>
      <c r="K49" s="7"/>
      <c r="L49" s="7"/>
      <c r="M49" s="8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9" t="s">
        <v>57</v>
      </c>
      <c r="B50" s="9"/>
      <c r="C50" s="9"/>
      <c r="D50" s="10">
        <v>54000</v>
      </c>
      <c r="E50" s="11">
        <v>68000</v>
      </c>
      <c r="F50" s="10">
        <v>122000</v>
      </c>
      <c r="G50" s="12">
        <v>129341.5</v>
      </c>
      <c r="H50" s="14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25">
      <c r="A51" s="9" t="s">
        <v>58</v>
      </c>
      <c r="B51" s="9"/>
      <c r="C51" s="9"/>
      <c r="D51" s="10">
        <v>184000</v>
      </c>
      <c r="E51" s="11" t="s">
        <v>35</v>
      </c>
      <c r="F51" s="10">
        <v>184000</v>
      </c>
      <c r="G51" s="12">
        <v>193036.97</v>
      </c>
      <c r="H51" s="14"/>
      <c r="I51" s="7"/>
      <c r="J51" s="7"/>
      <c r="K51" s="7"/>
      <c r="L51" s="7"/>
      <c r="M51" s="8"/>
      <c r="N51" s="7"/>
      <c r="O51" s="7"/>
      <c r="P51" s="7"/>
      <c r="Q51" s="7"/>
      <c r="R51" s="7"/>
      <c r="S51" s="7"/>
      <c r="T51" s="7"/>
      <c r="U51" s="7"/>
      <c r="V51" s="7"/>
    </row>
    <row r="52" spans="1:22" x14ac:dyDescent="0.25">
      <c r="A52" s="9" t="s">
        <v>59</v>
      </c>
      <c r="B52" s="9"/>
      <c r="C52" s="9"/>
      <c r="D52" s="10">
        <v>2000</v>
      </c>
      <c r="E52" s="11">
        <v>24000</v>
      </c>
      <c r="F52" s="10">
        <v>26000</v>
      </c>
      <c r="G52" s="12">
        <v>26652.04</v>
      </c>
      <c r="H52" s="14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</row>
    <row r="53" spans="1:22" x14ac:dyDescent="0.25">
      <c r="A53" s="15" t="s">
        <v>60</v>
      </c>
      <c r="B53" s="15"/>
      <c r="C53" s="15"/>
      <c r="D53" s="16">
        <f>SUM(D4:D52)</f>
        <v>31165165</v>
      </c>
      <c r="E53" s="16">
        <f>SUM(E4:E52)</f>
        <v>8620963</v>
      </c>
      <c r="F53" s="16">
        <f>SUM(F4:F52)</f>
        <v>39786128</v>
      </c>
      <c r="G53" s="16">
        <f>SUM(G4:G52)</f>
        <v>34463814.359999999</v>
      </c>
      <c r="H53" s="14"/>
      <c r="I53" s="7"/>
      <c r="J53" s="7"/>
      <c r="K53" s="7"/>
      <c r="L53" s="7"/>
      <c r="M53" s="8"/>
      <c r="N53" s="7"/>
      <c r="O53" s="7"/>
      <c r="P53" s="7"/>
      <c r="Q53" s="7"/>
      <c r="R53" s="7"/>
      <c r="S53" s="7"/>
      <c r="T53" s="7"/>
      <c r="U53" s="7"/>
      <c r="V53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63"/>
  <sheetViews>
    <sheetView tabSelected="1" workbookViewId="0">
      <selection activeCell="E55" sqref="E55"/>
    </sheetView>
  </sheetViews>
  <sheetFormatPr defaultRowHeight="15" x14ac:dyDescent="0.25"/>
  <cols>
    <col min="3" max="3" width="33.7109375" customWidth="1"/>
    <col min="4" max="4" width="13.5703125" customWidth="1"/>
    <col min="5" max="5" width="12.28515625" customWidth="1"/>
    <col min="6" max="6" width="13.140625" customWidth="1"/>
    <col min="7" max="7" width="13.28515625" customWidth="1"/>
    <col min="8" max="8" width="22.140625" customWidth="1"/>
  </cols>
  <sheetData>
    <row r="1" spans="1:8" ht="15.75" x14ac:dyDescent="0.25">
      <c r="A1" s="17" t="s">
        <v>0</v>
      </c>
      <c r="B1" s="17"/>
      <c r="C1" s="17"/>
      <c r="D1" s="18" t="s">
        <v>2</v>
      </c>
      <c r="E1" s="18" t="s">
        <v>94</v>
      </c>
      <c r="F1" s="18" t="s">
        <v>95</v>
      </c>
      <c r="G1" s="18" t="s">
        <v>4</v>
      </c>
      <c r="H1" s="19"/>
    </row>
    <row r="2" spans="1:8" x14ac:dyDescent="0.25">
      <c r="A2" s="9" t="s">
        <v>61</v>
      </c>
      <c r="B2" s="9"/>
      <c r="C2" s="9"/>
      <c r="D2" s="10">
        <v>10000</v>
      </c>
      <c r="E2" s="10" t="s">
        <v>35</v>
      </c>
      <c r="F2" s="20">
        <v>10000</v>
      </c>
      <c r="G2" s="10">
        <v>0</v>
      </c>
      <c r="H2" s="13"/>
    </row>
    <row r="3" spans="1:8" x14ac:dyDescent="0.25">
      <c r="A3" s="9" t="s">
        <v>62</v>
      </c>
      <c r="B3" s="9"/>
      <c r="C3" s="9"/>
      <c r="D3" s="10">
        <v>10500</v>
      </c>
      <c r="E3" s="10" t="s">
        <v>35</v>
      </c>
      <c r="F3" s="20">
        <v>10500</v>
      </c>
      <c r="G3" s="10">
        <v>10385.4</v>
      </c>
      <c r="H3" s="13"/>
    </row>
    <row r="4" spans="1:8" x14ac:dyDescent="0.25">
      <c r="A4" s="9" t="s">
        <v>34</v>
      </c>
      <c r="B4" s="9"/>
      <c r="C4" s="9"/>
      <c r="D4" s="10">
        <v>220000</v>
      </c>
      <c r="E4" s="10">
        <v>70000</v>
      </c>
      <c r="F4" s="20">
        <v>220000</v>
      </c>
      <c r="G4" s="10">
        <v>213235.20000000001</v>
      </c>
      <c r="H4" s="13" t="s">
        <v>105</v>
      </c>
    </row>
    <row r="5" spans="1:8" x14ac:dyDescent="0.25">
      <c r="A5" s="9" t="s">
        <v>63</v>
      </c>
      <c r="B5" s="9"/>
      <c r="C5" s="9"/>
      <c r="D5" s="10">
        <v>37000</v>
      </c>
      <c r="E5" s="10" t="s">
        <v>35</v>
      </c>
      <c r="F5" s="20">
        <v>37000</v>
      </c>
      <c r="G5" s="10">
        <v>9850</v>
      </c>
      <c r="H5" s="13"/>
    </row>
    <row r="6" spans="1:8" x14ac:dyDescent="0.25">
      <c r="A6" s="9" t="s">
        <v>64</v>
      </c>
      <c r="B6" s="9"/>
      <c r="C6" s="9"/>
      <c r="D6" s="10">
        <v>2600000</v>
      </c>
      <c r="E6" s="10" t="s">
        <v>35</v>
      </c>
      <c r="F6" s="20">
        <v>2600000</v>
      </c>
      <c r="G6" s="10">
        <v>127738.93000000001</v>
      </c>
      <c r="H6" s="13"/>
    </row>
    <row r="7" spans="1:8" x14ac:dyDescent="0.25">
      <c r="A7" s="9" t="s">
        <v>65</v>
      </c>
      <c r="B7" s="9"/>
      <c r="C7" s="9"/>
      <c r="D7" s="10">
        <v>13515820</v>
      </c>
      <c r="E7" s="10">
        <v>200000</v>
      </c>
      <c r="F7" s="20">
        <v>13515820</v>
      </c>
      <c r="G7" s="10">
        <v>7071763.9499999993</v>
      </c>
      <c r="H7" s="13" t="s">
        <v>104</v>
      </c>
    </row>
    <row r="8" spans="1:8" x14ac:dyDescent="0.25">
      <c r="A8" s="9" t="s">
        <v>66</v>
      </c>
      <c r="B8" s="9"/>
      <c r="C8" s="9"/>
      <c r="D8" s="10">
        <v>15000</v>
      </c>
      <c r="E8" s="10" t="s">
        <v>35</v>
      </c>
      <c r="F8" s="20">
        <v>15000</v>
      </c>
      <c r="G8" s="10">
        <v>11793</v>
      </c>
      <c r="H8" s="13"/>
    </row>
    <row r="9" spans="1:8" x14ac:dyDescent="0.25">
      <c r="A9" s="9" t="s">
        <v>67</v>
      </c>
      <c r="B9" s="9"/>
      <c r="C9" s="9"/>
      <c r="D9" s="10">
        <v>370000</v>
      </c>
      <c r="E9" s="10" t="s">
        <v>35</v>
      </c>
      <c r="F9" s="20">
        <v>370000</v>
      </c>
      <c r="G9" s="10">
        <v>369054</v>
      </c>
      <c r="H9" s="13"/>
    </row>
    <row r="10" spans="1:8" x14ac:dyDescent="0.25">
      <c r="A10" s="9" t="s">
        <v>37</v>
      </c>
      <c r="B10" s="9"/>
      <c r="C10" s="9"/>
      <c r="D10" s="10">
        <v>684000</v>
      </c>
      <c r="E10" s="10" t="s">
        <v>35</v>
      </c>
      <c r="F10" s="20">
        <v>684000</v>
      </c>
      <c r="G10" s="10">
        <v>538296.91999999993</v>
      </c>
      <c r="H10" s="13"/>
    </row>
    <row r="11" spans="1:8" x14ac:dyDescent="0.25">
      <c r="A11" s="9" t="s">
        <v>38</v>
      </c>
      <c r="B11" s="9"/>
      <c r="C11" s="9"/>
      <c r="D11" s="10">
        <v>661000</v>
      </c>
      <c r="E11" s="10" t="s">
        <v>35</v>
      </c>
      <c r="F11" s="20">
        <v>661000</v>
      </c>
      <c r="G11" s="10">
        <v>566313.75</v>
      </c>
      <c r="H11" s="13"/>
    </row>
    <row r="12" spans="1:8" x14ac:dyDescent="0.25">
      <c r="A12" s="9"/>
      <c r="B12" s="9" t="s">
        <v>68</v>
      </c>
      <c r="C12" s="9"/>
      <c r="D12" s="10">
        <v>1460000</v>
      </c>
      <c r="E12" s="11"/>
      <c r="F12" s="20">
        <v>1460000</v>
      </c>
      <c r="G12" s="10">
        <v>1338326</v>
      </c>
      <c r="H12" s="13"/>
    </row>
    <row r="13" spans="1:8" x14ac:dyDescent="0.25">
      <c r="A13" s="9" t="s">
        <v>69</v>
      </c>
      <c r="B13" s="9"/>
      <c r="C13" s="9"/>
      <c r="D13" s="10">
        <v>1517000</v>
      </c>
      <c r="E13" s="10">
        <v>607152</v>
      </c>
      <c r="F13" s="20">
        <v>2124152</v>
      </c>
      <c r="G13" s="10">
        <v>1991660.14</v>
      </c>
      <c r="H13" s="13" t="s">
        <v>70</v>
      </c>
    </row>
    <row r="14" spans="1:8" x14ac:dyDescent="0.25">
      <c r="A14" s="9" t="s">
        <v>71</v>
      </c>
      <c r="B14" s="9"/>
      <c r="C14" s="9"/>
      <c r="D14" s="10">
        <v>6000</v>
      </c>
      <c r="E14" s="10" t="s">
        <v>35</v>
      </c>
      <c r="F14" s="20">
        <v>6000</v>
      </c>
      <c r="G14" s="10">
        <v>6000</v>
      </c>
      <c r="H14" s="13"/>
    </row>
    <row r="15" spans="1:8" x14ac:dyDescent="0.25">
      <c r="A15" s="9" t="s">
        <v>39</v>
      </c>
      <c r="B15" s="9"/>
      <c r="C15" s="9"/>
      <c r="D15" s="10">
        <v>23000</v>
      </c>
      <c r="E15" s="10" t="s">
        <v>35</v>
      </c>
      <c r="F15" s="20">
        <v>23000</v>
      </c>
      <c r="G15" s="10">
        <v>21993.75</v>
      </c>
      <c r="H15" s="13"/>
    </row>
    <row r="16" spans="1:8" x14ac:dyDescent="0.25">
      <c r="A16" s="9" t="s">
        <v>40</v>
      </c>
      <c r="B16" s="9"/>
      <c r="C16" s="9"/>
      <c r="D16" s="10">
        <v>14600</v>
      </c>
      <c r="E16" s="10">
        <v>1000</v>
      </c>
      <c r="F16" s="20">
        <v>15600</v>
      </c>
      <c r="G16" s="10">
        <v>13915</v>
      </c>
      <c r="H16" s="13"/>
    </row>
    <row r="17" spans="1:8" x14ac:dyDescent="0.25">
      <c r="A17" s="9" t="s">
        <v>41</v>
      </c>
      <c r="B17" s="9"/>
      <c r="C17" s="9"/>
      <c r="D17" s="10">
        <v>55000</v>
      </c>
      <c r="E17" s="10" t="s">
        <v>35</v>
      </c>
      <c r="F17" s="20">
        <v>55000</v>
      </c>
      <c r="G17" s="10">
        <v>46573.060000000005</v>
      </c>
      <c r="H17" s="13"/>
    </row>
    <row r="18" spans="1:8" x14ac:dyDescent="0.25">
      <c r="A18" s="9" t="s">
        <v>42</v>
      </c>
      <c r="B18" s="9"/>
      <c r="C18" s="9"/>
      <c r="D18" s="10">
        <v>514520</v>
      </c>
      <c r="E18" s="10" t="s">
        <v>35</v>
      </c>
      <c r="F18" s="20">
        <v>514520</v>
      </c>
      <c r="G18" s="10">
        <v>160157.01</v>
      </c>
      <c r="H18" s="13"/>
    </row>
    <row r="19" spans="1:8" x14ac:dyDescent="0.25">
      <c r="A19" s="9" t="s">
        <v>43</v>
      </c>
      <c r="B19" s="9"/>
      <c r="C19" s="9"/>
      <c r="D19" s="10">
        <v>33000</v>
      </c>
      <c r="E19" s="10" t="s">
        <v>35</v>
      </c>
      <c r="F19" s="20">
        <v>33000</v>
      </c>
      <c r="G19" s="10">
        <v>25371.5</v>
      </c>
      <c r="H19" s="13"/>
    </row>
    <row r="20" spans="1:8" x14ac:dyDescent="0.25">
      <c r="A20" s="9" t="s">
        <v>44</v>
      </c>
      <c r="B20" s="9"/>
      <c r="C20" s="9"/>
      <c r="D20" s="10">
        <v>243500</v>
      </c>
      <c r="E20" s="10" t="s">
        <v>35</v>
      </c>
      <c r="F20" s="20">
        <v>243500</v>
      </c>
      <c r="G20" s="10">
        <v>171154.4</v>
      </c>
      <c r="H20" s="13"/>
    </row>
    <row r="21" spans="1:8" x14ac:dyDescent="0.25">
      <c r="A21" s="9" t="s">
        <v>72</v>
      </c>
      <c r="B21" s="9"/>
      <c r="C21" s="9"/>
      <c r="D21" s="10">
        <v>21800</v>
      </c>
      <c r="E21" s="10" t="s">
        <v>35</v>
      </c>
      <c r="F21" s="20">
        <v>21800</v>
      </c>
      <c r="G21" s="10">
        <v>21743.4</v>
      </c>
      <c r="H21" s="13"/>
    </row>
    <row r="22" spans="1:8" x14ac:dyDescent="0.25">
      <c r="A22" s="9" t="s">
        <v>73</v>
      </c>
      <c r="B22" s="9"/>
      <c r="C22" s="9"/>
      <c r="D22" s="10">
        <v>32000</v>
      </c>
      <c r="E22" s="10" t="s">
        <v>35</v>
      </c>
      <c r="F22" s="20">
        <v>32000</v>
      </c>
      <c r="G22" s="10">
        <v>23214</v>
      </c>
      <c r="H22" s="13"/>
    </row>
    <row r="23" spans="1:8" x14ac:dyDescent="0.25">
      <c r="A23" s="9" t="s">
        <v>45</v>
      </c>
      <c r="B23" s="9"/>
      <c r="C23" s="9"/>
      <c r="D23" s="10">
        <v>23873500</v>
      </c>
      <c r="E23" s="10" t="s">
        <v>35</v>
      </c>
      <c r="F23" s="20">
        <v>23873500</v>
      </c>
      <c r="G23" s="10">
        <v>5892385.3600000003</v>
      </c>
      <c r="H23" s="13"/>
    </row>
    <row r="24" spans="1:8" x14ac:dyDescent="0.25">
      <c r="A24" s="9" t="s">
        <v>46</v>
      </c>
      <c r="B24" s="9"/>
      <c r="C24" s="9"/>
      <c r="D24" s="10">
        <v>384000</v>
      </c>
      <c r="E24" s="10" t="s">
        <v>35</v>
      </c>
      <c r="F24" s="20">
        <v>384000</v>
      </c>
      <c r="G24" s="10">
        <v>334235.68</v>
      </c>
      <c r="H24" s="13"/>
    </row>
    <row r="25" spans="1:8" x14ac:dyDescent="0.25">
      <c r="A25" s="9" t="s">
        <v>74</v>
      </c>
      <c r="B25" s="9"/>
      <c r="C25" s="9"/>
      <c r="D25" s="10">
        <v>9100</v>
      </c>
      <c r="E25" s="10" t="s">
        <v>35</v>
      </c>
      <c r="F25" s="20">
        <v>9100</v>
      </c>
      <c r="G25" s="10">
        <v>9100</v>
      </c>
      <c r="H25" s="13"/>
    </row>
    <row r="26" spans="1:8" x14ac:dyDescent="0.25">
      <c r="A26" s="9" t="s">
        <v>75</v>
      </c>
      <c r="B26" s="9"/>
      <c r="C26" s="9"/>
      <c r="D26" s="10">
        <v>438000</v>
      </c>
      <c r="E26" s="10" t="s">
        <v>35</v>
      </c>
      <c r="F26" s="20">
        <v>438000</v>
      </c>
      <c r="G26" s="10">
        <v>249578</v>
      </c>
      <c r="H26" s="13"/>
    </row>
    <row r="27" spans="1:8" x14ac:dyDescent="0.25">
      <c r="A27" s="9" t="s">
        <v>76</v>
      </c>
      <c r="B27" s="9"/>
      <c r="C27" s="9"/>
      <c r="D27" s="10">
        <v>12000</v>
      </c>
      <c r="E27" s="10" t="s">
        <v>35</v>
      </c>
      <c r="F27" s="20">
        <v>12000</v>
      </c>
      <c r="G27" s="10">
        <v>12000</v>
      </c>
      <c r="H27" s="13"/>
    </row>
    <row r="28" spans="1:8" x14ac:dyDescent="0.25">
      <c r="A28" s="9" t="s">
        <v>77</v>
      </c>
      <c r="B28" s="9"/>
      <c r="C28" s="9"/>
      <c r="D28" s="10">
        <v>2400</v>
      </c>
      <c r="E28" s="10" t="s">
        <v>35</v>
      </c>
      <c r="F28" s="20">
        <v>2400</v>
      </c>
      <c r="G28" s="10">
        <v>2400</v>
      </c>
      <c r="H28" s="13"/>
    </row>
    <row r="29" spans="1:8" x14ac:dyDescent="0.25">
      <c r="A29" s="9" t="s">
        <v>47</v>
      </c>
      <c r="B29" s="9"/>
      <c r="C29" s="9"/>
      <c r="D29" s="10">
        <v>160000</v>
      </c>
      <c r="E29" s="10" t="s">
        <v>35</v>
      </c>
      <c r="F29" s="20">
        <v>160000</v>
      </c>
      <c r="G29" s="10">
        <v>80088.33</v>
      </c>
      <c r="H29" s="13"/>
    </row>
    <row r="30" spans="1:8" x14ac:dyDescent="0.25">
      <c r="A30" s="9" t="s">
        <v>48</v>
      </c>
      <c r="B30" s="9"/>
      <c r="C30" s="9"/>
      <c r="D30" s="10">
        <v>50000</v>
      </c>
      <c r="E30" s="10" t="s">
        <v>35</v>
      </c>
      <c r="F30" s="20">
        <v>50000</v>
      </c>
      <c r="G30" s="10">
        <v>6422.72</v>
      </c>
      <c r="H30" s="13"/>
    </row>
    <row r="31" spans="1:8" x14ac:dyDescent="0.25">
      <c r="A31" s="9" t="s">
        <v>78</v>
      </c>
      <c r="B31" s="9"/>
      <c r="C31" s="9"/>
      <c r="D31" s="10">
        <v>402350</v>
      </c>
      <c r="E31" s="10">
        <v>50350</v>
      </c>
      <c r="F31" s="20">
        <v>452700</v>
      </c>
      <c r="G31" s="10">
        <v>380374.65</v>
      </c>
      <c r="H31" s="13" t="s">
        <v>79</v>
      </c>
    </row>
    <row r="32" spans="1:8" x14ac:dyDescent="0.25">
      <c r="A32" s="9" t="s">
        <v>49</v>
      </c>
      <c r="B32" s="9"/>
      <c r="C32" s="9"/>
      <c r="D32" s="10">
        <v>95000</v>
      </c>
      <c r="E32" s="10" t="s">
        <v>35</v>
      </c>
      <c r="F32" s="20">
        <v>95000</v>
      </c>
      <c r="G32" s="10">
        <v>76392.540000000008</v>
      </c>
      <c r="H32" s="13"/>
    </row>
    <row r="33" spans="1:8" x14ac:dyDescent="0.25">
      <c r="A33" s="9" t="s">
        <v>80</v>
      </c>
      <c r="B33" s="9"/>
      <c r="C33" s="9"/>
      <c r="D33" s="10">
        <v>152000</v>
      </c>
      <c r="E33" s="10" t="s">
        <v>35</v>
      </c>
      <c r="F33" s="20">
        <v>152000</v>
      </c>
      <c r="G33" s="10">
        <v>0</v>
      </c>
      <c r="H33" s="13"/>
    </row>
    <row r="34" spans="1:8" x14ac:dyDescent="0.25">
      <c r="A34" s="9" t="s">
        <v>81</v>
      </c>
      <c r="B34" s="9"/>
      <c r="C34" s="9"/>
      <c r="D34" s="10">
        <v>4780000</v>
      </c>
      <c r="E34" s="10" t="s">
        <v>35</v>
      </c>
      <c r="F34" s="20">
        <v>4780000</v>
      </c>
      <c r="G34" s="10">
        <v>2590000</v>
      </c>
      <c r="H34" s="13"/>
    </row>
    <row r="35" spans="1:8" x14ac:dyDescent="0.25">
      <c r="A35" s="9" t="s">
        <v>52</v>
      </c>
      <c r="B35" s="9"/>
      <c r="C35" s="9"/>
      <c r="D35" s="10">
        <v>30000</v>
      </c>
      <c r="E35" s="10" t="s">
        <v>35</v>
      </c>
      <c r="F35" s="20">
        <v>30000</v>
      </c>
      <c r="G35" s="10">
        <v>21217.949999999997</v>
      </c>
      <c r="H35" s="13"/>
    </row>
    <row r="36" spans="1:8" x14ac:dyDescent="0.25">
      <c r="A36" s="9" t="s">
        <v>53</v>
      </c>
      <c r="B36" s="9"/>
      <c r="C36" s="9"/>
      <c r="D36" s="10">
        <v>1102000</v>
      </c>
      <c r="E36" s="10">
        <v>100000</v>
      </c>
      <c r="F36" s="20">
        <v>1202000</v>
      </c>
      <c r="G36" s="10">
        <v>1061005.1999999997</v>
      </c>
      <c r="H36" s="13"/>
    </row>
    <row r="37" spans="1:8" x14ac:dyDescent="0.25">
      <c r="A37" s="9" t="s">
        <v>82</v>
      </c>
      <c r="B37" s="9"/>
      <c r="C37" s="9"/>
      <c r="D37" s="10">
        <v>123000</v>
      </c>
      <c r="E37" s="10">
        <v>11000</v>
      </c>
      <c r="F37" s="20">
        <v>134000</v>
      </c>
      <c r="G37" s="10">
        <v>133968.63</v>
      </c>
      <c r="H37" s="13"/>
    </row>
    <row r="38" spans="1:8" x14ac:dyDescent="0.25">
      <c r="A38" s="9" t="s">
        <v>55</v>
      </c>
      <c r="B38" s="9"/>
      <c r="C38" s="9"/>
      <c r="D38" s="10">
        <v>9646055</v>
      </c>
      <c r="E38" s="10" t="s">
        <v>35</v>
      </c>
      <c r="F38" s="20">
        <v>9646055</v>
      </c>
      <c r="G38" s="10">
        <v>6578483.4600000009</v>
      </c>
      <c r="H38" s="13"/>
    </row>
    <row r="39" spans="1:8" x14ac:dyDescent="0.25">
      <c r="A39" s="9" t="s">
        <v>56</v>
      </c>
      <c r="B39" s="9"/>
      <c r="C39" s="9"/>
      <c r="D39" s="10">
        <v>2650500</v>
      </c>
      <c r="E39" s="10" t="s">
        <v>35</v>
      </c>
      <c r="F39" s="20">
        <v>2650500</v>
      </c>
      <c r="G39" s="10">
        <v>2436105.2799999998</v>
      </c>
      <c r="H39" s="13"/>
    </row>
    <row r="40" spans="1:8" x14ac:dyDescent="0.25">
      <c r="A40" s="9" t="s">
        <v>83</v>
      </c>
      <c r="B40" s="9"/>
      <c r="C40" s="9"/>
      <c r="D40" s="10">
        <v>25500</v>
      </c>
      <c r="E40" s="10">
        <v>-10000</v>
      </c>
      <c r="F40" s="20">
        <v>15500</v>
      </c>
      <c r="G40" s="10">
        <v>4686.3099999999995</v>
      </c>
      <c r="H40" s="13"/>
    </row>
    <row r="41" spans="1:8" x14ac:dyDescent="0.25">
      <c r="A41" s="9" t="s">
        <v>84</v>
      </c>
      <c r="B41" s="9"/>
      <c r="C41" s="9"/>
      <c r="D41" s="10">
        <v>1000</v>
      </c>
      <c r="E41" s="10" t="s">
        <v>35</v>
      </c>
      <c r="F41" s="20">
        <v>1000</v>
      </c>
      <c r="G41" s="10">
        <v>0</v>
      </c>
      <c r="H41" s="13"/>
    </row>
    <row r="42" spans="1:8" x14ac:dyDescent="0.25">
      <c r="A42" s="9" t="s">
        <v>85</v>
      </c>
      <c r="B42" s="9"/>
      <c r="C42" s="9"/>
      <c r="D42" s="10">
        <v>12000</v>
      </c>
      <c r="E42" s="10" t="s">
        <v>35</v>
      </c>
      <c r="F42" s="20">
        <v>12000</v>
      </c>
      <c r="G42" s="10">
        <v>12000</v>
      </c>
      <c r="H42" s="13"/>
    </row>
    <row r="43" spans="1:8" x14ac:dyDescent="0.25">
      <c r="A43" s="9" t="s">
        <v>86</v>
      </c>
      <c r="B43" s="9"/>
      <c r="C43" s="9"/>
      <c r="D43" s="10">
        <v>25500</v>
      </c>
      <c r="E43" s="10" t="s">
        <v>35</v>
      </c>
      <c r="F43" s="20">
        <v>25500</v>
      </c>
      <c r="G43" s="10">
        <v>25500</v>
      </c>
      <c r="H43" s="13"/>
    </row>
    <row r="44" spans="1:8" x14ac:dyDescent="0.25">
      <c r="A44" s="9" t="s">
        <v>101</v>
      </c>
      <c r="B44" s="9"/>
      <c r="C44" s="9"/>
      <c r="D44" s="10">
        <v>142000</v>
      </c>
      <c r="E44" s="10" t="s">
        <v>35</v>
      </c>
      <c r="F44" s="20">
        <v>142000</v>
      </c>
      <c r="G44" s="10">
        <v>134547</v>
      </c>
      <c r="H44" s="13"/>
    </row>
    <row r="45" spans="1:8" x14ac:dyDescent="0.25">
      <c r="A45" s="9" t="s">
        <v>87</v>
      </c>
      <c r="B45" s="9"/>
      <c r="C45" s="9"/>
      <c r="D45" s="10">
        <v>2260000</v>
      </c>
      <c r="E45" s="10" t="s">
        <v>35</v>
      </c>
      <c r="F45" s="20">
        <v>2260000</v>
      </c>
      <c r="G45" s="10">
        <v>293234.52</v>
      </c>
      <c r="H45" s="13"/>
    </row>
    <row r="46" spans="1:8" x14ac:dyDescent="0.25">
      <c r="A46" s="9" t="s">
        <v>88</v>
      </c>
      <c r="B46" s="9"/>
      <c r="C46" s="9"/>
      <c r="D46" s="10">
        <v>1550000</v>
      </c>
      <c r="E46" s="10" t="s">
        <v>35</v>
      </c>
      <c r="F46" s="20">
        <v>1550000</v>
      </c>
      <c r="G46" s="10">
        <v>1312412.5</v>
      </c>
      <c r="H46" s="13"/>
    </row>
    <row r="47" spans="1:8" x14ac:dyDescent="0.25">
      <c r="A47" s="9" t="s">
        <v>89</v>
      </c>
      <c r="B47" s="9"/>
      <c r="C47" s="9"/>
      <c r="D47" s="10">
        <v>49047</v>
      </c>
      <c r="E47" s="10" t="s">
        <v>35</v>
      </c>
      <c r="F47" s="20">
        <v>49047</v>
      </c>
      <c r="G47" s="10">
        <v>49045.53</v>
      </c>
      <c r="H47" s="13"/>
    </row>
    <row r="48" spans="1:8" x14ac:dyDescent="0.25">
      <c r="A48" s="9" t="s">
        <v>57</v>
      </c>
      <c r="B48" s="9"/>
      <c r="C48" s="9"/>
      <c r="D48" s="10">
        <v>2095000</v>
      </c>
      <c r="E48" s="10" t="s">
        <v>35</v>
      </c>
      <c r="F48" s="20">
        <v>2095000</v>
      </c>
      <c r="G48" s="10">
        <v>1731634.89</v>
      </c>
      <c r="H48" s="13"/>
    </row>
    <row r="49" spans="1:8" x14ac:dyDescent="0.25">
      <c r="A49" s="9" t="s">
        <v>58</v>
      </c>
      <c r="B49" s="9"/>
      <c r="C49" s="9"/>
      <c r="D49" s="10">
        <v>15000</v>
      </c>
      <c r="E49" s="10" t="s">
        <v>35</v>
      </c>
      <c r="F49" s="20">
        <v>15000</v>
      </c>
      <c r="G49" s="10">
        <v>13187.199999999999</v>
      </c>
      <c r="H49" s="13"/>
    </row>
    <row r="50" spans="1:8" x14ac:dyDescent="0.25">
      <c r="A50" s="9" t="s">
        <v>90</v>
      </c>
      <c r="B50" s="9"/>
      <c r="C50" s="9"/>
      <c r="D50" s="10">
        <v>100000</v>
      </c>
      <c r="E50" s="10" t="s">
        <v>35</v>
      </c>
      <c r="F50" s="20">
        <v>100000</v>
      </c>
      <c r="G50" s="10">
        <v>71625</v>
      </c>
      <c r="H50" s="13"/>
    </row>
    <row r="51" spans="1:8" x14ac:dyDescent="0.25">
      <c r="A51" s="9" t="s">
        <v>91</v>
      </c>
      <c r="B51" s="9"/>
      <c r="C51" s="9"/>
      <c r="D51" s="10">
        <v>265840</v>
      </c>
      <c r="E51" s="10" t="s">
        <v>35</v>
      </c>
      <c r="F51" s="20">
        <v>265840</v>
      </c>
      <c r="G51" s="10">
        <v>227521</v>
      </c>
      <c r="H51" s="13"/>
    </row>
    <row r="52" spans="1:8" x14ac:dyDescent="0.25">
      <c r="A52" s="9" t="s">
        <v>92</v>
      </c>
      <c r="B52" s="9"/>
      <c r="C52" s="9"/>
      <c r="D52" s="10">
        <v>514</v>
      </c>
      <c r="E52" s="10" t="s">
        <v>35</v>
      </c>
      <c r="F52" s="20">
        <v>514</v>
      </c>
      <c r="G52" s="10">
        <v>513.22</v>
      </c>
      <c r="H52" s="13"/>
    </row>
    <row r="53" spans="1:8" x14ac:dyDescent="0.25">
      <c r="A53" s="9"/>
      <c r="B53" s="9" t="s">
        <v>93</v>
      </c>
      <c r="C53" s="9"/>
      <c r="D53" s="10">
        <v>2312119</v>
      </c>
      <c r="E53" s="11">
        <v>7591461</v>
      </c>
      <c r="F53" s="20">
        <f>SUM(D53:E53)</f>
        <v>9903580</v>
      </c>
      <c r="G53" s="10">
        <v>0</v>
      </c>
      <c r="H53" s="13"/>
    </row>
    <row r="54" spans="1:8" x14ac:dyDescent="0.25">
      <c r="A54" s="9" t="s">
        <v>59</v>
      </c>
      <c r="B54" s="9"/>
      <c r="C54" s="9"/>
      <c r="D54" s="10">
        <v>2637119</v>
      </c>
      <c r="E54" s="10">
        <v>7591461</v>
      </c>
      <c r="F54" s="20">
        <f>SUM(D54:E54)</f>
        <v>10228580</v>
      </c>
      <c r="G54" s="10">
        <v>275810</v>
      </c>
      <c r="H54" s="13"/>
    </row>
    <row r="55" spans="1:8" x14ac:dyDescent="0.25">
      <c r="A55" s="15" t="s">
        <v>60</v>
      </c>
      <c r="B55" s="15"/>
      <c r="C55" s="15"/>
      <c r="D55" s="16">
        <f>SUM(D2:D54)-D53-D12</f>
        <v>73672165</v>
      </c>
      <c r="E55" s="16">
        <f>SUM(E2:E54)-E53-E12</f>
        <v>8620963</v>
      </c>
      <c r="F55" s="16">
        <f t="shared" ref="F55:G55" si="0">SUM(F2:F54)-F53-F12</f>
        <v>82023128</v>
      </c>
      <c r="G55" s="16">
        <f t="shared" si="0"/>
        <v>35415688.379999995</v>
      </c>
      <c r="H55" s="14"/>
    </row>
    <row r="56" spans="1:8" x14ac:dyDescent="0.25">
      <c r="A56" s="19"/>
      <c r="B56" s="19"/>
      <c r="C56" s="19"/>
      <c r="D56" s="19"/>
      <c r="E56" s="19"/>
      <c r="F56" s="19"/>
      <c r="G56" s="19"/>
      <c r="H56" s="19"/>
    </row>
    <row r="57" spans="1:8" x14ac:dyDescent="0.25">
      <c r="A57" s="24" t="s">
        <v>96</v>
      </c>
      <c r="B57" s="24"/>
      <c r="C57" s="19"/>
      <c r="D57" s="19"/>
      <c r="E57" s="19"/>
      <c r="F57" s="19"/>
      <c r="G57" s="19"/>
      <c r="H57" s="19"/>
    </row>
    <row r="58" spans="1:8" x14ac:dyDescent="0.25">
      <c r="A58" s="19"/>
      <c r="B58" s="19"/>
      <c r="C58" s="19" t="s">
        <v>97</v>
      </c>
      <c r="D58" s="21">
        <v>43509000</v>
      </c>
      <c r="E58" s="21"/>
      <c r="F58" s="21">
        <f>SUM(D58:E58)</f>
        <v>43509000</v>
      </c>
      <c r="G58" s="21"/>
      <c r="H58" s="19"/>
    </row>
    <row r="59" spans="1:8" x14ac:dyDescent="0.25">
      <c r="A59" s="19"/>
      <c r="B59" s="19"/>
      <c r="C59" s="19" t="s">
        <v>98</v>
      </c>
      <c r="D59" s="21">
        <v>-1002000</v>
      </c>
      <c r="E59" s="21"/>
      <c r="F59" s="21">
        <f t="shared" ref="F59:F60" si="1">SUM(D59:E59)</f>
        <v>-1002000</v>
      </c>
      <c r="G59" s="21"/>
      <c r="H59" s="19"/>
    </row>
    <row r="60" spans="1:8" x14ac:dyDescent="0.25">
      <c r="A60" s="19"/>
      <c r="B60" s="19"/>
      <c r="C60" s="22" t="s">
        <v>99</v>
      </c>
      <c r="D60" s="23">
        <f>SUM(D58:D59)</f>
        <v>42507000</v>
      </c>
      <c r="E60" s="23"/>
      <c r="F60" s="23">
        <f t="shared" si="1"/>
        <v>42507000</v>
      </c>
      <c r="G60" s="21"/>
      <c r="H60" s="19"/>
    </row>
    <row r="61" spans="1:8" x14ac:dyDescent="0.25">
      <c r="A61" s="19"/>
      <c r="B61" s="19"/>
      <c r="C61" s="19"/>
      <c r="D61" s="19"/>
      <c r="E61" s="19"/>
      <c r="F61" s="19"/>
      <c r="G61" s="19"/>
      <c r="H61" s="19"/>
    </row>
    <row r="62" spans="1:8" x14ac:dyDescent="0.25">
      <c r="A62" s="19"/>
      <c r="B62" s="19"/>
      <c r="C62" s="19" t="s">
        <v>100</v>
      </c>
      <c r="D62" s="19"/>
      <c r="E62" s="19"/>
      <c r="F62" s="19"/>
      <c r="G62" s="19"/>
      <c r="H62" s="19"/>
    </row>
    <row r="63" spans="1:8" x14ac:dyDescent="0.25">
      <c r="A63" s="19"/>
      <c r="B63" s="19"/>
      <c r="C63" s="19"/>
      <c r="D63" s="19"/>
      <c r="E63" s="19"/>
      <c r="F63" s="19"/>
      <c r="G63" s="19"/>
      <c r="H63" s="19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dcterms:created xsi:type="dcterms:W3CDTF">2016-04-24T07:59:01Z</dcterms:created>
  <dcterms:modified xsi:type="dcterms:W3CDTF">2020-12-22T13:33:13Z</dcterms:modified>
</cp:coreProperties>
</file>