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List1" sheetId="4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25" i="2" l="1"/>
  <c r="E46" i="2" l="1"/>
  <c r="E54" i="2"/>
  <c r="F55" i="2" l="1"/>
  <c r="F54" i="4"/>
  <c r="F25" i="4" l="1"/>
  <c r="C55" i="2"/>
  <c r="E55" i="2" l="1"/>
</calcChain>
</file>

<file path=xl/sharedStrings.xml><?xml version="1.0" encoding="utf-8"?>
<sst xmlns="http://schemas.openxmlformats.org/spreadsheetml/2006/main" count="202" uniqueCount="100">
  <si>
    <t>PARAGRAF</t>
  </si>
  <si>
    <t>POLOŽKA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</si>
  <si>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</si>
  <si>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</si>
  <si>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</si>
  <si>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</si>
  <si>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</si>
  <si>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</si>
  <si>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1341  Příjem z poplatku ze psů Celkem</t>
  </si>
  <si>
    <t xml:space="preserve">  1342  Příjem z poplatku z pobytu Celkem</t>
  </si>
  <si>
    <t xml:space="preserve">  1343  Příjem z poplatku za užívání veřejného prostranstv Celkem</t>
  </si>
  <si>
    <t xml:space="preserve">  1345  Příjem z popl. za obecní systém odpad. hospod. Celkem</t>
  </si>
  <si>
    <t xml:space="preserve">  1361  Příjem ze správních poplatků Celkem</t>
  </si>
  <si>
    <t xml:space="preserve">  1381  Daň z hazardních her Celkem</t>
  </si>
  <si>
    <t xml:space="preserve">  1511  Příjem z daně z nemovitých věcí Celkem</t>
  </si>
  <si>
    <t xml:space="preserve">  2420  Spl.půjč.prostř.od obecně prosp.spol.a podob.subje Celkem</t>
  </si>
  <si>
    <t xml:space="preserve">  2460  Splátky půjčených prostředků od obyvatelstva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</si>
  <si>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</si>
  <si>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</si>
  <si>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</si>
  <si>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4122  Neinvestiční přijaté transfery od krajů Celkem</t>
  </si>
  <si>
    <t xml:space="preserve">  4222  Investiční přijaté transfery od krajů Celkem</t>
  </si>
  <si>
    <t xml:space="preserve">  0  Bez ODPA Celkem</t>
  </si>
  <si>
    <t>Upravený ROZP</t>
  </si>
  <si>
    <t>ROZP po ZMĚNĚ</t>
  </si>
  <si>
    <t>změna ROZP</t>
  </si>
  <si>
    <t/>
  </si>
  <si>
    <t xml:space="preserve">  1039  Ostatní záležitosti lesního hospodářství Celkem</t>
  </si>
  <si>
    <t xml:space="preserve">  1098  Ostatní výdaje na zemědělství Celkem</t>
  </si>
  <si>
    <t xml:space="preserve">  2219  Ostatní záležitosti pozemních komunikací Celkem</t>
  </si>
  <si>
    <t xml:space="preserve">  2310  Pitná voda Celkem</t>
  </si>
  <si>
    <t xml:space="preserve">  2321  Odvádění a čištění odpadních vod a nakl.s kaly Celkem</t>
  </si>
  <si>
    <t xml:space="preserve">  3113  Základní školy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</si>
  <si>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</si>
  <si>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</si>
  <si>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</si>
  <si>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</si>
  <si>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</si>
  <si>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</si>
  <si>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3412  Sportovní zařízení v majetku obce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</si>
  <si>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</si>
  <si>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</si>
  <si>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</si>
  <si>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</si>
  <si>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</si>
  <si>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3635  Územní plánování Celkem</t>
  </si>
  <si>
    <t xml:space="preserve">  3639  Komunální služby a územní rozvoj j.n. Celkem</t>
  </si>
  <si>
    <t xml:space="preserve">  3722  Sběr a svoz komunálních odpadů Celkem</t>
  </si>
  <si>
    <t xml:space="preserve">  3723  Sběr a svoz ost.odpadů (jiných než nebez.a komun.)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</si>
  <si>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</si>
  <si>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</si>
  <si>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6171  Činnost místní správy Celkem</t>
  </si>
  <si>
    <t xml:space="preserve">  6310  Obecné příjmy a výdaje z finančních operací Celkem</t>
  </si>
  <si>
    <t xml:space="preserve">  6330  Převody vlastním fondům v rozpočtech územní úrovně Celkem</t>
  </si>
  <si>
    <t xml:space="preserve">  6409  Ostatní činnosti j.n. Celkem</t>
  </si>
  <si>
    <t>Celkový součet</t>
  </si>
  <si>
    <t>ROZPOČET</t>
  </si>
  <si>
    <t>POZNÁMKA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</si>
  <si>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</si>
  <si>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</si>
  <si>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</si>
  <si>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</si>
  <si>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2221  Provoz veřejné silniční dopravy Celkem</t>
  </si>
  <si>
    <t xml:space="preserve">  2292  Dopravní obslužnost Celkem</t>
  </si>
  <si>
    <t xml:space="preserve">  3114  Základní školy pro žáky se spec. vzděl. potřebami Celkem</t>
  </si>
  <si>
    <t>knihovní systém</t>
  </si>
  <si>
    <t xml:space="preserve">  3326  Pořízení,zachování a obnova hodnot nár hist.povědo Celkem</t>
  </si>
  <si>
    <t xml:space="preserve">  3392  Zájmová činnost v kultuře Celkem</t>
  </si>
  <si>
    <t xml:space="preserve">  3399  Ostatní záležitosti kultury,církví a sděl.prostř. Celkem</t>
  </si>
  <si>
    <t>SK DPP správce 60000, energie 62000</t>
  </si>
  <si>
    <t xml:space="preserve">  3429  Ostatní zájmová činnost a rekreace Celkem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</si>
  <si>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</si>
  <si>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</si>
  <si>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</si>
  <si>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>ÚZ</t>
  </si>
  <si>
    <t xml:space="preserve">  3716  Monitoring ochrany ovzduší Celkem</t>
  </si>
  <si>
    <t xml:space="preserve">  3721  Sběr a svoz nebezpečných odpadů Celkem</t>
  </si>
  <si>
    <t xml:space="preserve">  3745  Péče o vzhled obcí a veřejnou zeleň Celkem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</si>
  <si>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</si>
  <si>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</si>
  <si>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</si>
  <si>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</si>
  <si>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</si>
  <si>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 xml:space="preserve">  5512  Požární ochrana - dobrovolná část Celkem</t>
  </si>
  <si>
    <t xml:space="preserve">  6112  Zastupitelstva obcí Celkem</t>
  </si>
  <si>
    <t xml:space="preserve">  6118  Volba prezidenta republiky Celkem</t>
  </si>
  <si>
    <t xml:space="preserve">  6320  Pojištění funkčně nespecifikované Celkem</t>
  </si>
  <si>
    <t xml:space="preserve">  6399  Ostatní finanční operace Celkem</t>
  </si>
  <si>
    <t xml:space="preserve">Financování                               PS k 1.1.2023  </t>
  </si>
  <si>
    <t xml:space="preserve">                                                splátky úvěru</t>
  </si>
  <si>
    <t xml:space="preserve">                                                Celkem</t>
  </si>
  <si>
    <t>Zpracovala:</t>
  </si>
  <si>
    <t>J.Nytrová</t>
  </si>
  <si>
    <t>Schváleno dne:</t>
  </si>
  <si>
    <t>VÝDAJE</t>
  </si>
  <si>
    <t>OBEC METYLOVICE</t>
  </si>
  <si>
    <t>PŘÍJMY</t>
  </si>
  <si>
    <t>FIN1-12</t>
  </si>
  <si>
    <t>FIN 1-12</t>
  </si>
  <si>
    <t>dopl.stavby + zál.na plyn has.garáže70000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</si>
</sst>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36"/>
      <color rgb="FF000000"/>
      <name val="Calibri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2" fillId="0" borderId="1" xfId="1" applyNumberFormat="1" applyFill="1" applyBorder="1" applyAlignment="1" applyProtection="1">
      <protection hidden="1"/>
    </xf>
    <xf numFmtId="4" fontId="2" fillId="0" borderId="1" xfId="1" applyNumberFormat="1" applyFill="1" applyBorder="1" applyAlignment="1" applyProtection="1">
      <alignment shrinkToFit="1"/>
      <protection hidden="1"/>
    </xf>
    <xf numFmtId="4" fontId="2" fillId="0" borderId="1" xfId="1" applyNumberFormat="1" applyFill="1" applyBorder="1" applyAlignment="1" applyProtection="1">
      <alignment shrinkToFit="1"/>
      <protection locked="0" hidden="1"/>
    </xf>
    <xf numFmtId="4" fontId="2" fillId="0" borderId="1" xfId="1" applyNumberFormat="1" applyFont="1" applyFill="1" applyBorder="1" applyAlignment="1" applyProtection="1">
      <protection hidden="1"/>
    </xf>
    <xf numFmtId="4" fontId="2" fillId="0" borderId="1" xfId="1" applyNumberFormat="1" applyFont="1" applyFill="1" applyBorder="1" applyAlignment="1" applyProtection="1">
      <alignment shrinkToFit="1"/>
      <protection hidden="1"/>
    </xf>
    <xf numFmtId="4" fontId="2" fillId="0" borderId="1" xfId="1" applyNumberFormat="1" applyFont="1" applyFill="1" applyBorder="1" applyAlignment="1" applyProtection="1">
      <alignment shrinkToFit="1"/>
      <protection locked="0"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4" fontId="12" fillId="0" borderId="1" xfId="1" applyNumberFormat="1" applyFont="1" applyFill="1" applyBorder="1" applyAlignment="1" applyProtection="1">
      <alignment shrinkToFit="1"/>
      <protection hidden="1"/>
    </xf>
    <xf numFmtId="0" fontId="2" fillId="0" borderId="1" xfId="1" applyFont="1" applyFill="1" applyBorder="1" applyAlignment="1" applyProtection="1">
      <alignment shrinkToFit="1"/>
      <protection locked="0"/>
    </xf>
    <xf numFmtId="0" fontId="0" fillId="0" borderId="1" xfId="0" applyFont="1" applyBorder="1"/>
    <xf numFmtId="43" fontId="2" fillId="0" borderId="1" xfId="12" applyFont="1" applyFill="1" applyBorder="1" applyAlignment="1" applyProtection="1">
      <alignment shrinkToFit="1"/>
      <protection hidden="1"/>
    </xf>
    <xf numFmtId="0" fontId="0" fillId="0" borderId="1" xfId="0" applyBorder="1"/>
    <xf numFmtId="43" fontId="0" fillId="0" borderId="1" xfId="12" applyFont="1" applyBorder="1"/>
    <xf numFmtId="4" fontId="2" fillId="0" borderId="0" xfId="1" applyNumberFormat="1" applyFont="1" applyFill="1" applyBorder="1" applyAlignment="1" applyProtection="1">
      <protection hidden="1"/>
    </xf>
    <xf numFmtId="14" fontId="0" fillId="0" borderId="0" xfId="0" applyNumberFormat="1"/>
    <xf numFmtId="0" fontId="0" fillId="0" borderId="0" xfId="0" applyFont="1"/>
    <xf numFmtId="43" fontId="1" fillId="0" borderId="1" xfId="12" applyFont="1" applyBorder="1"/>
  </cellXfs>
  <cellStyles count="13">
    <cellStyle name="Čárka" xfId="12" builtinId="3"/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</xdr:row>
          <xdr:rowOff>0</xdr:rowOff>
        </xdr:from>
        <xdr:to>
          <xdr:col>5</xdr:col>
          <xdr:colOff>0</xdr:colOff>
          <xdr:row>3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64008" tIns="68580" rIns="64008" bIns="68580" anchor="ctr" upright="1"/>
            <a:lstStyle/>
            <a:p>
              <a:pPr algn="ctr" rtl="0">
                <a:defRPr sz="1000"/>
              </a:pPr>
              <a:r>
                <a:rPr lang="cs-CZ" sz="3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Z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TOVÉ ZMĚNY zal"/>
      <sheetName val="Fin_vyd-1"/>
      <sheetName val="uprROZPvyd"/>
      <sheetName val="uprROZPprij"/>
      <sheetName val="Fin_vyd-2"/>
      <sheetName val="Fin_prij-1"/>
      <sheetName val="Fin_prij-2"/>
      <sheetName val="ROZPOČET_prij_arch"/>
      <sheetName val="ROZPOČET_VYD_arch"/>
      <sheetName val="ROZPOČET_VYD"/>
      <sheetName val="ROZPOČET_prij"/>
      <sheetName val="tiskZmeny"/>
      <sheetName val="Novy_ROZPOČET_VYD"/>
      <sheetName val="Novy_ROZPOČET_prij"/>
      <sheetName val="Fin_vyd-1 (2)"/>
      <sheetName val="LIST9TiskRozpVYD"/>
      <sheetName val="zrus1p"/>
      <sheetName val="zreus2v"/>
      <sheetName val="menu starosta 4"/>
      <sheetName val="VYcelý rok - 1"/>
      <sheetName val="PRIcelý rok - 1"/>
      <sheetName val="PRIcelý rok - 2"/>
      <sheetName val="VYcelý rok - 2"/>
      <sheetName val="seznam"/>
      <sheetName val="přek_kap_vyd1"/>
      <sheetName val="ROZPOČTOVÉ ZMĚNY"/>
      <sheetName val="ROZPOČTOVÉ ZMĚNY pro NovRozp"/>
      <sheetName val="ROZPOČET_prij star"/>
      <sheetName val="rozpoctovy_vyhled"/>
      <sheetName val="HELP 2"/>
      <sheetName val="LIST9TiskRozp"/>
      <sheetName val="starosta"/>
      <sheetName val="Novy_ROZPOČET_prij stary"/>
      <sheetName val="NastaveniExportuDavky"/>
      <sheetName val="POPIS3A"/>
      <sheetName val="FIN_prij"/>
      <sheetName val="FIN_VYD (2)"/>
      <sheetName val="bil_meziroc_SPOJ (2)"/>
      <sheetName val="bil_meziroc_SPOJ"/>
      <sheetName val="POPIS3"/>
      <sheetName val="FINKA"/>
      <sheetName val="tiskZmenyoRIG"/>
      <sheetName val="tiskZmenyZahlavi"/>
      <sheetName val="tiskk"/>
      <sheetName val="kniha koff orig"/>
      <sheetName val="graf5 (2)"/>
      <sheetName val="Graf6"/>
      <sheetName val="kniha koff"/>
      <sheetName val="cisODPA"/>
      <sheetName val="List2TiskRozp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List5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VYBKRIT12 orig"/>
      <sheetName val="VYBKRIT1"/>
      <sheetName val="VYBKRIT2"/>
      <sheetName val="cesta"/>
      <sheetName val="List3"/>
      <sheetName val="List4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List6"/>
      <sheetName val="helpVYHLED"/>
      <sheetName val="helpUpravaR"/>
      <sheetName val="vendPRIJMY"/>
      <sheetName val="vendVydaje"/>
      <sheetName val="vendTISK"/>
      <sheetName val="vendVydaje (2)"/>
      <sheetName val="vendVydaje ORG"/>
      <sheetName val="CIS ORJ"/>
      <sheetName val="CIS ORG"/>
      <sheetName val="MEN"/>
      <sheetName val="menu5"/>
      <sheetName val="manualVend"/>
    </sheetNames>
    <definedNames>
      <definedName name="prijmyzpetFORM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opLeftCell="A19" workbookViewId="0">
      <selection activeCell="J48" sqref="J48"/>
    </sheetView>
  </sheetViews>
  <sheetFormatPr defaultRowHeight="15" x14ac:dyDescent="0.25"/>
  <cols>
    <col min="1" max="1" width="16" customWidth="1"/>
    <col min="2" max="2" width="39.5703125" customWidth="1"/>
    <col min="3" max="3" width="17.5703125" customWidth="1"/>
    <col min="4" max="4" width="12" customWidth="1"/>
    <col min="5" max="5" width="17.5703125" customWidth="1"/>
    <col min="6" max="6" width="18.7109375" customWidth="1"/>
    <col min="10" max="10" width="9.140625" style="1"/>
  </cols>
  <sheetData>
    <row r="1" spans="1:10" x14ac:dyDescent="0.25">
      <c r="B1" t="s">
        <v>95</v>
      </c>
    </row>
    <row r="3" spans="1:10" x14ac:dyDescent="0.25">
      <c r="A3" t="s">
        <v>96</v>
      </c>
    </row>
    <row r="4" spans="1:10" ht="15.75" x14ac:dyDescent="0.25">
      <c r="A4" s="4" t="s">
        <v>0</v>
      </c>
      <c r="B4" s="5" t="s">
        <v>1</v>
      </c>
      <c r="C4" s="5" t="s">
        <v>23</v>
      </c>
      <c r="D4" s="6" t="s">
        <v>25</v>
      </c>
      <c r="E4" s="7" t="s">
        <v>24</v>
      </c>
      <c r="F4" s="19" t="s">
        <v>98</v>
      </c>
      <c r="J4"/>
    </row>
    <row r="5" spans="1:10" x14ac:dyDescent="0.25">
      <c r="A5" s="8"/>
      <c r="B5" s="8" t="s">
        <v>2</v>
      </c>
      <c r="C5" s="9">
        <v>4000000</v>
      </c>
      <c r="D5" s="10"/>
      <c r="E5" s="9">
        <v>4000000</v>
      </c>
      <c r="F5" s="20">
        <v>1586920.69</v>
      </c>
    </row>
    <row r="6" spans="1:10" x14ac:dyDescent="0.25">
      <c r="A6" s="8"/>
      <c r="B6" s="8" t="s">
        <v>3</v>
      </c>
      <c r="C6" s="9">
        <v>105000</v>
      </c>
      <c r="D6" s="10"/>
      <c r="E6" s="9">
        <v>105000</v>
      </c>
      <c r="F6" s="20">
        <v>79981.64</v>
      </c>
    </row>
    <row r="7" spans="1:10" x14ac:dyDescent="0.25">
      <c r="A7" s="8"/>
      <c r="B7" s="8" t="s">
        <v>4</v>
      </c>
      <c r="C7" s="9">
        <v>500000</v>
      </c>
      <c r="D7" s="10"/>
      <c r="E7" s="9">
        <v>500000</v>
      </c>
      <c r="F7" s="20">
        <v>361072.67</v>
      </c>
    </row>
    <row r="8" spans="1:10" x14ac:dyDescent="0.25">
      <c r="A8" s="8"/>
      <c r="B8" s="8" t="s">
        <v>5</v>
      </c>
      <c r="C8" s="9">
        <v>4500000</v>
      </c>
      <c r="D8" s="10"/>
      <c r="E8" s="9">
        <v>4500000</v>
      </c>
      <c r="F8" s="20">
        <v>1807007.37</v>
      </c>
    </row>
    <row r="9" spans="1:10" x14ac:dyDescent="0.25">
      <c r="A9" s="8"/>
      <c r="B9" s="8" t="s">
        <v>6</v>
      </c>
      <c r="C9" s="9">
        <v>329460</v>
      </c>
      <c r="D9" s="10"/>
      <c r="E9" s="9">
        <v>329460</v>
      </c>
      <c r="F9" s="20">
        <v>329460</v>
      </c>
    </row>
    <row r="10" spans="1:10" x14ac:dyDescent="0.25">
      <c r="A10" s="8"/>
      <c r="B10" s="8" t="s">
        <v>7</v>
      </c>
      <c r="C10" s="9">
        <v>13000000</v>
      </c>
      <c r="D10" s="10"/>
      <c r="E10" s="9">
        <v>13000000</v>
      </c>
      <c r="F10" s="20">
        <v>5034628.01</v>
      </c>
    </row>
    <row r="11" spans="1:10" x14ac:dyDescent="0.25">
      <c r="A11" s="8"/>
      <c r="B11" s="8" t="s">
        <v>8</v>
      </c>
      <c r="C11" s="9">
        <v>38000</v>
      </c>
      <c r="D11" s="10"/>
      <c r="E11" s="9">
        <v>38000</v>
      </c>
      <c r="F11" s="20">
        <v>33200</v>
      </c>
    </row>
    <row r="12" spans="1:10" x14ac:dyDescent="0.25">
      <c r="A12" s="8"/>
      <c r="B12" s="8" t="s">
        <v>9</v>
      </c>
      <c r="C12" s="9">
        <v>15000</v>
      </c>
      <c r="D12" s="10"/>
      <c r="E12" s="9">
        <v>15000</v>
      </c>
      <c r="F12" s="20">
        <v>2790</v>
      </c>
    </row>
    <row r="13" spans="1:10" x14ac:dyDescent="0.25">
      <c r="A13" s="8"/>
      <c r="B13" s="8" t="s">
        <v>10</v>
      </c>
      <c r="C13" s="9">
        <v>8000</v>
      </c>
      <c r="D13" s="10"/>
      <c r="E13" s="9">
        <v>8000</v>
      </c>
      <c r="F13" s="20">
        <v>700</v>
      </c>
    </row>
    <row r="14" spans="1:10" x14ac:dyDescent="0.25">
      <c r="A14" s="8"/>
      <c r="B14" s="8" t="s">
        <v>11</v>
      </c>
      <c r="C14" s="9">
        <v>1140000</v>
      </c>
      <c r="D14" s="10"/>
      <c r="E14" s="9">
        <v>1140000</v>
      </c>
      <c r="F14" s="20">
        <v>1041080</v>
      </c>
    </row>
    <row r="15" spans="1:10" x14ac:dyDescent="0.25">
      <c r="A15" s="8"/>
      <c r="B15" s="8" t="s">
        <v>12</v>
      </c>
      <c r="C15" s="9">
        <v>15000</v>
      </c>
      <c r="D15" s="10"/>
      <c r="E15" s="9">
        <v>15000</v>
      </c>
      <c r="F15" s="20">
        <v>5780</v>
      </c>
    </row>
    <row r="16" spans="1:10" x14ac:dyDescent="0.25">
      <c r="A16" s="8"/>
      <c r="B16" s="8" t="s">
        <v>13</v>
      </c>
      <c r="C16" s="9">
        <v>140000</v>
      </c>
      <c r="D16" s="10"/>
      <c r="E16" s="9">
        <v>140000</v>
      </c>
      <c r="F16" s="20">
        <v>65914.22</v>
      </c>
    </row>
    <row r="17" spans="1:19" x14ac:dyDescent="0.25">
      <c r="A17" s="8"/>
      <c r="B17" s="8" t="s">
        <v>14</v>
      </c>
      <c r="C17" s="9">
        <v>590000</v>
      </c>
      <c r="D17" s="10"/>
      <c r="E17" s="9">
        <v>590000</v>
      </c>
      <c r="F17" s="20">
        <v>5554.5</v>
      </c>
    </row>
    <row r="18" spans="1:19" x14ac:dyDescent="0.25">
      <c r="A18" s="8"/>
      <c r="B18" s="8" t="s">
        <v>15</v>
      </c>
      <c r="C18" s="9">
        <v>490000</v>
      </c>
      <c r="D18" s="10"/>
      <c r="E18" s="9">
        <v>490000</v>
      </c>
      <c r="F18" s="20">
        <v>0</v>
      </c>
    </row>
    <row r="19" spans="1:19" x14ac:dyDescent="0.25">
      <c r="A19" s="8"/>
      <c r="B19" s="8" t="s">
        <v>16</v>
      </c>
      <c r="C19" s="9">
        <v>196000</v>
      </c>
      <c r="D19" s="10"/>
      <c r="E19" s="9">
        <v>196000</v>
      </c>
      <c r="F19" s="20">
        <v>93000</v>
      </c>
    </row>
    <row r="20" spans="1:19" x14ac:dyDescent="0.25">
      <c r="A20" s="8"/>
      <c r="B20" s="8" t="s">
        <v>17</v>
      </c>
      <c r="C20" s="9">
        <v>0</v>
      </c>
      <c r="D20" s="10"/>
      <c r="E20" s="9">
        <v>0</v>
      </c>
      <c r="F20" s="20">
        <v>49089.18</v>
      </c>
    </row>
    <row r="21" spans="1:19" x14ac:dyDescent="0.25">
      <c r="A21" s="8"/>
      <c r="B21" s="8" t="s">
        <v>18</v>
      </c>
      <c r="C21" s="9">
        <v>428000</v>
      </c>
      <c r="D21" s="10"/>
      <c r="E21" s="9">
        <v>428000</v>
      </c>
      <c r="F21" s="20">
        <v>142668</v>
      </c>
    </row>
    <row r="22" spans="1:19" x14ac:dyDescent="0.25">
      <c r="A22" s="8"/>
      <c r="B22" s="8" t="s">
        <v>19</v>
      </c>
      <c r="C22" s="9">
        <v>1155947</v>
      </c>
      <c r="D22" s="10"/>
      <c r="E22" s="9">
        <v>1155947</v>
      </c>
      <c r="F22" s="20">
        <v>1155947</v>
      </c>
    </row>
    <row r="23" spans="1:19" x14ac:dyDescent="0.25">
      <c r="A23" s="8"/>
      <c r="B23" s="8" t="s">
        <v>20</v>
      </c>
      <c r="C23" s="9">
        <v>0</v>
      </c>
      <c r="D23" s="10"/>
      <c r="E23" s="9">
        <v>0</v>
      </c>
      <c r="F23" s="20">
        <v>908846</v>
      </c>
    </row>
    <row r="24" spans="1:19" x14ac:dyDescent="0.25">
      <c r="A24" s="8"/>
      <c r="B24" s="8" t="s">
        <v>21</v>
      </c>
      <c r="C24" s="9">
        <v>2250000</v>
      </c>
      <c r="D24" s="10"/>
      <c r="E24" s="9">
        <v>2250000</v>
      </c>
      <c r="F24" s="20">
        <v>2250000</v>
      </c>
    </row>
    <row r="25" spans="1:19" x14ac:dyDescent="0.25">
      <c r="A25" s="11" t="s">
        <v>22</v>
      </c>
      <c r="B25" s="11"/>
      <c r="C25" s="12">
        <v>28900407</v>
      </c>
      <c r="D25" s="13" t="s">
        <v>26</v>
      </c>
      <c r="E25" s="12">
        <v>28900407</v>
      </c>
      <c r="F25" s="24">
        <f>SUM(F5:F24)</f>
        <v>14953639.279999999</v>
      </c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11" t="s">
        <v>27</v>
      </c>
      <c r="B26" s="11"/>
      <c r="C26" s="12">
        <v>45000</v>
      </c>
      <c r="D26" s="13" t="s">
        <v>26</v>
      </c>
      <c r="E26" s="12">
        <v>45000</v>
      </c>
      <c r="F26" s="24">
        <v>29450</v>
      </c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11" t="s">
        <v>28</v>
      </c>
      <c r="B27" s="11"/>
      <c r="C27" s="12">
        <v>40000</v>
      </c>
      <c r="D27" s="13" t="s">
        <v>26</v>
      </c>
      <c r="E27" s="12">
        <v>40000</v>
      </c>
      <c r="F27" s="24">
        <v>5776</v>
      </c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11" t="s">
        <v>29</v>
      </c>
      <c r="B28" s="11"/>
      <c r="C28" s="12">
        <v>0</v>
      </c>
      <c r="D28" s="13" t="s">
        <v>26</v>
      </c>
      <c r="E28" s="12">
        <v>0</v>
      </c>
      <c r="F28" s="24">
        <v>154092.39000000001</v>
      </c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11" t="s">
        <v>30</v>
      </c>
      <c r="B29" s="11"/>
      <c r="C29" s="12">
        <v>15000</v>
      </c>
      <c r="D29" s="13" t="s">
        <v>26</v>
      </c>
      <c r="E29" s="12">
        <v>15000</v>
      </c>
      <c r="F29" s="24">
        <v>87</v>
      </c>
      <c r="G29" s="23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11" t="s">
        <v>31</v>
      </c>
      <c r="B30" s="11"/>
      <c r="C30" s="12">
        <v>25000</v>
      </c>
      <c r="D30" s="13" t="s">
        <v>26</v>
      </c>
      <c r="E30" s="12">
        <v>25000</v>
      </c>
      <c r="F30" s="24">
        <v>151</v>
      </c>
      <c r="G30" s="23"/>
      <c r="H30" s="2"/>
      <c r="I30" s="2"/>
      <c r="J30" s="3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11" t="s">
        <v>32</v>
      </c>
      <c r="B31" s="11"/>
      <c r="C31" s="12">
        <v>80230</v>
      </c>
      <c r="D31" s="13" t="s">
        <v>26</v>
      </c>
      <c r="E31" s="12">
        <v>80230</v>
      </c>
      <c r="F31" s="24">
        <v>80230</v>
      </c>
      <c r="G31" s="23"/>
      <c r="H31" s="2"/>
      <c r="I31" s="2"/>
      <c r="J31" s="3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11" t="s">
        <v>33</v>
      </c>
      <c r="B32" s="11"/>
      <c r="C32" s="12">
        <v>7500</v>
      </c>
      <c r="D32" s="13" t="s">
        <v>26</v>
      </c>
      <c r="E32" s="12">
        <v>7500</v>
      </c>
      <c r="F32" s="24">
        <v>8400</v>
      </c>
      <c r="G32" s="23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11" t="s">
        <v>34</v>
      </c>
      <c r="B33" s="11"/>
      <c r="C33" s="12">
        <v>500</v>
      </c>
      <c r="D33" s="13" t="s">
        <v>26</v>
      </c>
      <c r="E33" s="12">
        <v>500</v>
      </c>
      <c r="F33" s="24">
        <v>900</v>
      </c>
      <c r="G33" s="23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11" t="s">
        <v>35</v>
      </c>
      <c r="B34" s="11"/>
      <c r="C34" s="12">
        <v>1000</v>
      </c>
      <c r="D34" s="13" t="s">
        <v>26</v>
      </c>
      <c r="E34" s="12">
        <v>1000</v>
      </c>
      <c r="F34" s="24">
        <v>630</v>
      </c>
      <c r="G34" s="23"/>
      <c r="H34" s="2"/>
      <c r="I34" s="2"/>
      <c r="J34" s="3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11" t="s">
        <v>36</v>
      </c>
      <c r="B35" s="11"/>
      <c r="C35" s="12">
        <v>53000</v>
      </c>
      <c r="D35" s="13" t="s">
        <v>26</v>
      </c>
      <c r="E35" s="12">
        <v>53000</v>
      </c>
      <c r="F35" s="24">
        <v>4301</v>
      </c>
      <c r="G35" s="23"/>
      <c r="H35" s="2"/>
      <c r="I35" s="2"/>
      <c r="J35" s="3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11" t="s">
        <v>37</v>
      </c>
      <c r="B36" s="11"/>
      <c r="C36" s="12">
        <v>4000</v>
      </c>
      <c r="D36" s="13" t="s">
        <v>26</v>
      </c>
      <c r="E36" s="12">
        <v>4000</v>
      </c>
      <c r="F36" s="24">
        <v>1500</v>
      </c>
      <c r="G36" s="23"/>
      <c r="H36" s="2"/>
      <c r="I36" s="2"/>
      <c r="J36" s="3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11" t="s">
        <v>38</v>
      </c>
      <c r="B37" s="11"/>
      <c r="C37" s="12">
        <v>8000</v>
      </c>
      <c r="D37" s="13" t="s">
        <v>26</v>
      </c>
      <c r="E37" s="12">
        <v>8000</v>
      </c>
      <c r="F37" s="24">
        <v>2224</v>
      </c>
      <c r="G37" s="23"/>
      <c r="H37" s="2"/>
      <c r="I37" s="2"/>
      <c r="J37" s="3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11" t="s">
        <v>39</v>
      </c>
      <c r="B38" s="11"/>
      <c r="C38" s="12">
        <v>0</v>
      </c>
      <c r="D38" s="13" t="s">
        <v>26</v>
      </c>
      <c r="E38" s="12">
        <v>0</v>
      </c>
      <c r="F38" s="24">
        <v>139783.60999999999</v>
      </c>
      <c r="G38" s="23"/>
      <c r="H38" s="2"/>
      <c r="I38" s="2"/>
      <c r="J38" s="3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11" t="s">
        <v>40</v>
      </c>
      <c r="B39" s="11"/>
      <c r="C39" s="12">
        <v>7500</v>
      </c>
      <c r="D39" s="13" t="s">
        <v>26</v>
      </c>
      <c r="E39" s="12">
        <v>7500</v>
      </c>
      <c r="F39" s="24">
        <v>17400</v>
      </c>
      <c r="G39" s="23"/>
      <c r="H39" s="2"/>
      <c r="I39" s="2"/>
      <c r="J39" s="3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11" t="s">
        <v>41</v>
      </c>
      <c r="B40" s="11"/>
      <c r="C40" s="12">
        <v>368000</v>
      </c>
      <c r="D40" s="13" t="s">
        <v>26</v>
      </c>
      <c r="E40" s="12">
        <v>368000</v>
      </c>
      <c r="F40" s="24">
        <v>114988</v>
      </c>
      <c r="G40" s="23"/>
      <c r="H40" s="2"/>
      <c r="I40" s="2"/>
      <c r="J40" s="3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11" t="s">
        <v>42</v>
      </c>
      <c r="B41" s="11"/>
      <c r="C41" s="12">
        <v>730000</v>
      </c>
      <c r="D41" s="13" t="s">
        <v>26</v>
      </c>
      <c r="E41" s="12">
        <v>730000</v>
      </c>
      <c r="F41" s="24">
        <v>374388.5</v>
      </c>
      <c r="G41" s="23"/>
      <c r="H41" s="2"/>
      <c r="I41" s="2"/>
      <c r="J41" s="3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11" t="s">
        <v>43</v>
      </c>
      <c r="B42" s="11"/>
      <c r="C42" s="12">
        <v>80000</v>
      </c>
      <c r="D42" s="13" t="s">
        <v>26</v>
      </c>
      <c r="E42" s="12">
        <v>80000</v>
      </c>
      <c r="F42" s="24">
        <v>2640</v>
      </c>
      <c r="G42" s="23"/>
      <c r="H42" s="2"/>
      <c r="I42" s="2"/>
      <c r="J42" s="3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11" t="s">
        <v>44</v>
      </c>
      <c r="B43" s="11"/>
      <c r="C43" s="12">
        <v>2500</v>
      </c>
      <c r="D43" s="13" t="s">
        <v>26</v>
      </c>
      <c r="E43" s="12">
        <v>2500</v>
      </c>
      <c r="F43" s="24">
        <v>690</v>
      </c>
      <c r="G43" s="23"/>
      <c r="H43" s="2"/>
      <c r="I43" s="2"/>
      <c r="J43" s="3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11" t="s">
        <v>45</v>
      </c>
      <c r="B44" s="11"/>
      <c r="C44" s="12">
        <v>225000</v>
      </c>
      <c r="D44" s="13" t="s">
        <v>26</v>
      </c>
      <c r="E44" s="12">
        <v>225000</v>
      </c>
      <c r="F44" s="24">
        <v>0</v>
      </c>
      <c r="G44" s="23"/>
      <c r="H44" s="2"/>
      <c r="I44" s="2"/>
      <c r="J44" s="3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11" t="s">
        <v>46</v>
      </c>
      <c r="B45" s="11"/>
      <c r="C45" s="12">
        <v>40000</v>
      </c>
      <c r="D45" s="13" t="s">
        <v>26</v>
      </c>
      <c r="E45" s="12">
        <v>40000</v>
      </c>
      <c r="F45" s="24">
        <v>20042</v>
      </c>
      <c r="G45" s="23"/>
      <c r="H45" s="2"/>
      <c r="I45" s="2"/>
      <c r="J45" s="3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11" t="s">
        <v>47</v>
      </c>
      <c r="B46" s="11"/>
      <c r="C46" s="12">
        <v>130000</v>
      </c>
      <c r="D46" s="13" t="s">
        <v>26</v>
      </c>
      <c r="E46" s="12">
        <v>130000</v>
      </c>
      <c r="F46" s="24">
        <v>128565.26</v>
      </c>
      <c r="G46" s="23"/>
      <c r="H46" s="2"/>
      <c r="I46" s="2"/>
      <c r="J46" s="3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11" t="s">
        <v>48</v>
      </c>
      <c r="B47" s="11"/>
      <c r="C47" s="12">
        <v>0</v>
      </c>
      <c r="D47" s="13" t="s">
        <v>26</v>
      </c>
      <c r="E47" s="12">
        <v>0</v>
      </c>
      <c r="F47" s="24">
        <v>550</v>
      </c>
      <c r="G47" s="23"/>
      <c r="H47" s="2"/>
      <c r="I47" s="2"/>
      <c r="J47" s="3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11" t="s">
        <v>49</v>
      </c>
      <c r="B48" s="11"/>
      <c r="C48" s="12">
        <v>345000</v>
      </c>
      <c r="D48" s="13" t="s">
        <v>26</v>
      </c>
      <c r="E48" s="12">
        <v>345000</v>
      </c>
      <c r="F48" s="24">
        <v>251480.46</v>
      </c>
      <c r="G48" s="23"/>
      <c r="H48" s="2"/>
      <c r="I48" s="2"/>
      <c r="J48" s="3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11" t="s">
        <v>50</v>
      </c>
      <c r="B49" s="11"/>
      <c r="C49" s="12">
        <v>37000</v>
      </c>
      <c r="D49" s="13" t="s">
        <v>26</v>
      </c>
      <c r="E49" s="12">
        <v>37000</v>
      </c>
      <c r="F49" s="24">
        <v>10559</v>
      </c>
      <c r="G49" s="23"/>
      <c r="H49" s="2"/>
      <c r="I49" s="2"/>
      <c r="J49" s="3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11" t="s">
        <v>51</v>
      </c>
      <c r="B50" s="11"/>
      <c r="C50" s="12">
        <v>10000</v>
      </c>
      <c r="D50" s="13" t="s">
        <v>26</v>
      </c>
      <c r="E50" s="12">
        <v>10000</v>
      </c>
      <c r="F50" s="24">
        <v>11340</v>
      </c>
      <c r="G50" s="23"/>
      <c r="H50" s="2"/>
      <c r="I50" s="2"/>
      <c r="J50" s="3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11" t="s">
        <v>52</v>
      </c>
      <c r="B51" s="11"/>
      <c r="C51" s="12">
        <v>200000</v>
      </c>
      <c r="D51" s="13" t="s">
        <v>26</v>
      </c>
      <c r="E51" s="12">
        <v>200000</v>
      </c>
      <c r="F51" s="24">
        <v>245911.16</v>
      </c>
      <c r="G51" s="23"/>
      <c r="H51" s="2"/>
      <c r="I51" s="2"/>
      <c r="J51" s="3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11" t="s">
        <v>53</v>
      </c>
      <c r="B52" s="11"/>
      <c r="C52" s="12">
        <v>0</v>
      </c>
      <c r="D52" s="13" t="s">
        <v>26</v>
      </c>
      <c r="E52" s="12">
        <v>0</v>
      </c>
      <c r="F52" s="24">
        <v>15579453.890000001</v>
      </c>
      <c r="G52" s="23"/>
      <c r="H52" s="2"/>
      <c r="I52" s="2"/>
      <c r="J52" s="3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11" t="s">
        <v>54</v>
      </c>
      <c r="B53" s="11"/>
      <c r="C53" s="12">
        <v>5000</v>
      </c>
      <c r="D53" s="13" t="s">
        <v>26</v>
      </c>
      <c r="E53" s="12">
        <v>5000</v>
      </c>
      <c r="F53" s="24">
        <v>54</v>
      </c>
      <c r="G53" s="23"/>
      <c r="H53" s="2"/>
      <c r="I53" s="2"/>
      <c r="J53" s="3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11" t="s">
        <v>55</v>
      </c>
      <c r="B54" s="11"/>
      <c r="C54" s="12">
        <v>31359637</v>
      </c>
      <c r="D54" s="13"/>
      <c r="E54" s="12">
        <v>31359637</v>
      </c>
      <c r="F54" s="24">
        <f>SUM(F25:F53)</f>
        <v>32139226.550000001</v>
      </c>
      <c r="G54" s="23"/>
      <c r="H54" s="2"/>
      <c r="I54" s="2"/>
      <c r="J54" s="3"/>
      <c r="K54" s="2"/>
      <c r="L54" s="2"/>
      <c r="M54" s="2"/>
      <c r="N54" s="2"/>
      <c r="O54" s="2"/>
      <c r="P54" s="2"/>
      <c r="Q54" s="2"/>
      <c r="R54" s="2"/>
      <c r="S54" s="2"/>
    </row>
  </sheetData>
  <pageMargins left="0.7" right="0.7" top="0.78740157499999996" bottom="0.78740157499999996" header="0.3" footer="0.3"/>
  <pageSetup paperSize="9" scale="7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prijmyzpetFORM">
                <anchor moveWithCells="1" sizeWithCells="1">
                  <from>
                    <xdr:col>5</xdr:col>
                    <xdr:colOff>0</xdr:colOff>
                    <xdr:row>3</xdr:row>
                    <xdr:rowOff>0</xdr:rowOff>
                  </from>
                  <to>
                    <xdr:col>5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2:H62"/>
  <sheetViews>
    <sheetView tabSelected="1" topLeftCell="A25" workbookViewId="0">
      <selection activeCell="H25" sqref="H1:H1048576"/>
    </sheetView>
  </sheetViews>
  <sheetFormatPr defaultRowHeight="15" x14ac:dyDescent="0.25"/>
  <cols>
    <col min="2" max="2" width="43.85546875" customWidth="1"/>
    <col min="3" max="3" width="21" customWidth="1"/>
    <col min="4" max="4" width="18.28515625" customWidth="1"/>
    <col min="5" max="6" width="18.42578125" customWidth="1"/>
    <col min="7" max="7" width="38" customWidth="1"/>
    <col min="8" max="8" width="0.42578125" hidden="1" customWidth="1"/>
  </cols>
  <sheetData>
    <row r="2" spans="2:7" x14ac:dyDescent="0.25">
      <c r="B2" t="s">
        <v>94</v>
      </c>
    </row>
    <row r="3" spans="2:7" ht="15.75" x14ac:dyDescent="0.25">
      <c r="B3" s="4" t="s">
        <v>0</v>
      </c>
      <c r="C3" s="5" t="s">
        <v>56</v>
      </c>
      <c r="D3" s="6" t="s">
        <v>25</v>
      </c>
      <c r="E3" s="7" t="s">
        <v>24</v>
      </c>
      <c r="F3" s="7" t="s">
        <v>97</v>
      </c>
      <c r="G3" s="14" t="s">
        <v>57</v>
      </c>
    </row>
    <row r="4" spans="2:7" x14ac:dyDescent="0.25">
      <c r="B4" s="11" t="s">
        <v>58</v>
      </c>
      <c r="C4" s="12">
        <v>10000</v>
      </c>
      <c r="D4" s="12" t="s">
        <v>26</v>
      </c>
      <c r="E4" s="15">
        <v>10000</v>
      </c>
      <c r="F4" s="15">
        <v>0</v>
      </c>
      <c r="G4" s="16"/>
    </row>
    <row r="5" spans="2:7" x14ac:dyDescent="0.25">
      <c r="B5" s="11" t="s">
        <v>59</v>
      </c>
      <c r="C5" s="12">
        <v>12000</v>
      </c>
      <c r="D5" s="12" t="s">
        <v>26</v>
      </c>
      <c r="E5" s="15">
        <v>12000</v>
      </c>
      <c r="F5" s="15">
        <v>10385.4</v>
      </c>
      <c r="G5" s="16"/>
    </row>
    <row r="6" spans="2:7" x14ac:dyDescent="0.25">
      <c r="B6" s="11" t="s">
        <v>27</v>
      </c>
      <c r="C6" s="12">
        <v>200000</v>
      </c>
      <c r="D6" s="12" t="s">
        <v>26</v>
      </c>
      <c r="E6" s="15">
        <v>200000</v>
      </c>
      <c r="F6" s="15">
        <v>89855.21</v>
      </c>
      <c r="G6" s="16"/>
    </row>
    <row r="7" spans="2:7" x14ac:dyDescent="0.25">
      <c r="B7" s="11" t="s">
        <v>60</v>
      </c>
      <c r="C7" s="12">
        <v>10000</v>
      </c>
      <c r="D7" s="12" t="s">
        <v>26</v>
      </c>
      <c r="E7" s="15">
        <v>10000</v>
      </c>
      <c r="F7" s="15">
        <v>0</v>
      </c>
      <c r="G7" s="16"/>
    </row>
    <row r="8" spans="2:7" x14ac:dyDescent="0.25">
      <c r="B8" s="11" t="s">
        <v>61</v>
      </c>
      <c r="C8" s="12">
        <v>566000</v>
      </c>
      <c r="D8" s="12" t="s">
        <v>26</v>
      </c>
      <c r="E8" s="15">
        <v>566000</v>
      </c>
      <c r="F8" s="15">
        <v>128369.46</v>
      </c>
      <c r="G8" s="16"/>
    </row>
    <row r="9" spans="2:7" x14ac:dyDescent="0.25">
      <c r="B9" s="11" t="s">
        <v>29</v>
      </c>
      <c r="C9" s="12">
        <v>570000</v>
      </c>
      <c r="D9" s="12" t="s">
        <v>26</v>
      </c>
      <c r="E9" s="15">
        <v>570000</v>
      </c>
      <c r="F9" s="15">
        <v>47202.3</v>
      </c>
      <c r="G9" s="16"/>
    </row>
    <row r="10" spans="2:7" x14ac:dyDescent="0.25">
      <c r="B10" s="11" t="s">
        <v>62</v>
      </c>
      <c r="C10" s="12">
        <v>43000</v>
      </c>
      <c r="D10" s="12" t="s">
        <v>26</v>
      </c>
      <c r="E10" s="15">
        <v>43000</v>
      </c>
      <c r="F10" s="15">
        <v>0</v>
      </c>
      <c r="G10" s="16"/>
    </row>
    <row r="11" spans="2:7" x14ac:dyDescent="0.25">
      <c r="B11" s="11" t="s">
        <v>63</v>
      </c>
      <c r="C11" s="12">
        <v>403000</v>
      </c>
      <c r="D11" s="12" t="s">
        <v>26</v>
      </c>
      <c r="E11" s="15">
        <v>403000</v>
      </c>
      <c r="F11" s="15">
        <v>365204</v>
      </c>
      <c r="G11" s="16"/>
    </row>
    <row r="12" spans="2:7" x14ac:dyDescent="0.25">
      <c r="B12" s="11" t="s">
        <v>30</v>
      </c>
      <c r="C12" s="12">
        <v>215000</v>
      </c>
      <c r="D12" s="12" t="s">
        <v>26</v>
      </c>
      <c r="E12" s="15">
        <v>215000</v>
      </c>
      <c r="F12" s="15">
        <v>0</v>
      </c>
      <c r="G12" s="16"/>
    </row>
    <row r="13" spans="2:7" x14ac:dyDescent="0.25">
      <c r="B13" s="11" t="s">
        <v>31</v>
      </c>
      <c r="C13" s="12">
        <v>11250000</v>
      </c>
      <c r="D13" s="12" t="s">
        <v>26</v>
      </c>
      <c r="E13" s="15">
        <v>11250000</v>
      </c>
      <c r="F13" s="15">
        <v>91249.72</v>
      </c>
      <c r="G13" s="16"/>
    </row>
    <row r="14" spans="2:7" x14ac:dyDescent="0.25">
      <c r="B14" s="11" t="s">
        <v>32</v>
      </c>
      <c r="C14" s="12">
        <v>6565947</v>
      </c>
      <c r="D14" s="12" t="s">
        <v>26</v>
      </c>
      <c r="E14" s="15">
        <v>6565947</v>
      </c>
      <c r="F14" s="15">
        <v>1817213.5</v>
      </c>
      <c r="G14" s="16"/>
    </row>
    <row r="15" spans="2:7" x14ac:dyDescent="0.25">
      <c r="B15" s="11" t="s">
        <v>64</v>
      </c>
      <c r="C15" s="12">
        <v>10000</v>
      </c>
      <c r="D15" s="12" t="s">
        <v>26</v>
      </c>
      <c r="E15" s="15">
        <v>10000</v>
      </c>
      <c r="F15" s="15">
        <v>10000</v>
      </c>
      <c r="G15" s="16"/>
    </row>
    <row r="16" spans="2:7" x14ac:dyDescent="0.25">
      <c r="B16" s="11" t="s">
        <v>33</v>
      </c>
      <c r="C16" s="12">
        <v>28500</v>
      </c>
      <c r="D16" s="12" t="s">
        <v>26</v>
      </c>
      <c r="E16" s="15">
        <v>28500</v>
      </c>
      <c r="F16" s="15">
        <v>7141</v>
      </c>
      <c r="G16" s="16"/>
    </row>
    <row r="17" spans="2:7" x14ac:dyDescent="0.25">
      <c r="B17" s="11" t="s">
        <v>34</v>
      </c>
      <c r="C17" s="12">
        <v>25000</v>
      </c>
      <c r="D17" s="12">
        <v>23000</v>
      </c>
      <c r="E17" s="15">
        <v>48000</v>
      </c>
      <c r="F17" s="15">
        <v>6870</v>
      </c>
      <c r="G17" s="16" t="s">
        <v>65</v>
      </c>
    </row>
    <row r="18" spans="2:7" x14ac:dyDescent="0.25">
      <c r="B18" s="11" t="s">
        <v>35</v>
      </c>
      <c r="C18" s="12">
        <v>80950</v>
      </c>
      <c r="D18" s="12" t="s">
        <v>26</v>
      </c>
      <c r="E18" s="15">
        <v>80950</v>
      </c>
      <c r="F18" s="15">
        <v>14079.63</v>
      </c>
      <c r="G18" s="16"/>
    </row>
    <row r="19" spans="2:7" x14ac:dyDescent="0.25">
      <c r="B19" s="11" t="s">
        <v>36</v>
      </c>
      <c r="C19" s="12">
        <v>745000</v>
      </c>
      <c r="D19" s="12" t="s">
        <v>26</v>
      </c>
      <c r="E19" s="15">
        <v>745000</v>
      </c>
      <c r="F19" s="15">
        <v>50260</v>
      </c>
      <c r="G19" s="16"/>
    </row>
    <row r="20" spans="2:7" x14ac:dyDescent="0.25">
      <c r="B20" s="11" t="s">
        <v>66</v>
      </c>
      <c r="C20" s="12">
        <v>95000</v>
      </c>
      <c r="D20" s="12" t="s">
        <v>26</v>
      </c>
      <c r="E20" s="15">
        <v>95000</v>
      </c>
      <c r="F20" s="15">
        <v>16335</v>
      </c>
      <c r="G20" s="16"/>
    </row>
    <row r="21" spans="2:7" x14ac:dyDescent="0.25">
      <c r="B21" s="11" t="s">
        <v>37</v>
      </c>
      <c r="C21" s="12">
        <v>48500</v>
      </c>
      <c r="D21" s="12" t="s">
        <v>26</v>
      </c>
      <c r="E21" s="15">
        <v>48500</v>
      </c>
      <c r="F21" s="15">
        <v>6878.85</v>
      </c>
      <c r="G21" s="16"/>
    </row>
    <row r="22" spans="2:7" x14ac:dyDescent="0.25">
      <c r="B22" s="11" t="s">
        <v>38</v>
      </c>
      <c r="C22" s="12">
        <v>222500</v>
      </c>
      <c r="D22" s="12" t="s">
        <v>26</v>
      </c>
      <c r="E22" s="15">
        <v>222500</v>
      </c>
      <c r="F22" s="15">
        <v>75857.2</v>
      </c>
      <c r="G22" s="16"/>
    </row>
    <row r="23" spans="2:7" x14ac:dyDescent="0.25">
      <c r="B23" s="11" t="s">
        <v>67</v>
      </c>
      <c r="C23" s="12">
        <v>25000</v>
      </c>
      <c r="D23" s="12" t="s">
        <v>26</v>
      </c>
      <c r="E23" s="15">
        <v>25000</v>
      </c>
      <c r="F23" s="15">
        <v>0</v>
      </c>
      <c r="G23" s="16"/>
    </row>
    <row r="24" spans="2:7" x14ac:dyDescent="0.25">
      <c r="B24" s="11" t="s">
        <v>68</v>
      </c>
      <c r="C24" s="12">
        <v>57500</v>
      </c>
      <c r="D24" s="12" t="s">
        <v>26</v>
      </c>
      <c r="E24" s="15">
        <v>57500</v>
      </c>
      <c r="F24" s="15">
        <v>42976.65</v>
      </c>
      <c r="G24" s="16"/>
    </row>
    <row r="25" spans="2:7" x14ac:dyDescent="0.25">
      <c r="B25" s="11" t="s">
        <v>39</v>
      </c>
      <c r="C25" s="12">
        <v>2197500</v>
      </c>
      <c r="D25" s="12">
        <v>122000</v>
      </c>
      <c r="E25" s="15">
        <f>SUM(C25:D25)</f>
        <v>2319500</v>
      </c>
      <c r="F25" s="15">
        <v>327946.21999999997</v>
      </c>
      <c r="G25" s="16" t="s">
        <v>69</v>
      </c>
    </row>
    <row r="26" spans="2:7" x14ac:dyDescent="0.25">
      <c r="B26" s="11" t="s">
        <v>40</v>
      </c>
      <c r="C26" s="12">
        <v>465600</v>
      </c>
      <c r="D26" s="12" t="s">
        <v>26</v>
      </c>
      <c r="E26" s="15">
        <v>465600</v>
      </c>
      <c r="F26" s="15">
        <v>302042.98</v>
      </c>
      <c r="G26" s="16"/>
    </row>
    <row r="27" spans="2:7" x14ac:dyDescent="0.25">
      <c r="B27" s="11" t="s">
        <v>70</v>
      </c>
      <c r="C27" s="12">
        <v>1078600</v>
      </c>
      <c r="D27" s="12" t="s">
        <v>26</v>
      </c>
      <c r="E27" s="15">
        <v>1078600</v>
      </c>
      <c r="F27" s="15">
        <v>258241.08</v>
      </c>
      <c r="G27" s="16"/>
    </row>
    <row r="28" spans="2:7" x14ac:dyDescent="0.25">
      <c r="B28" s="11" t="s">
        <v>71</v>
      </c>
      <c r="C28" s="12">
        <v>5400</v>
      </c>
      <c r="D28" s="12" t="s">
        <v>26</v>
      </c>
      <c r="E28" s="15">
        <v>5400</v>
      </c>
      <c r="F28" s="15">
        <v>4400</v>
      </c>
      <c r="G28" s="16"/>
    </row>
    <row r="29" spans="2:7" x14ac:dyDescent="0.25">
      <c r="B29" s="11" t="s">
        <v>72</v>
      </c>
      <c r="C29" s="12">
        <v>1000</v>
      </c>
      <c r="D29" s="12" t="s">
        <v>26</v>
      </c>
      <c r="E29" s="15">
        <v>1000</v>
      </c>
      <c r="F29" s="15">
        <v>1000</v>
      </c>
      <c r="G29" s="16"/>
    </row>
    <row r="30" spans="2:7" x14ac:dyDescent="0.25">
      <c r="B30" s="11" t="s">
        <v>41</v>
      </c>
      <c r="C30" s="12">
        <v>1084000</v>
      </c>
      <c r="D30" s="12" t="s">
        <v>26</v>
      </c>
      <c r="E30" s="15">
        <v>1084000</v>
      </c>
      <c r="F30" s="15">
        <v>41877.550000000003</v>
      </c>
      <c r="G30" s="16"/>
    </row>
    <row r="31" spans="2:7" x14ac:dyDescent="0.25">
      <c r="B31" s="11" t="s">
        <v>42</v>
      </c>
      <c r="C31" s="12">
        <v>150000</v>
      </c>
      <c r="D31" s="12" t="s">
        <v>26</v>
      </c>
      <c r="E31" s="15">
        <v>150000</v>
      </c>
      <c r="F31" s="15">
        <v>-36293.26</v>
      </c>
      <c r="G31" s="16"/>
    </row>
    <row r="32" spans="2:7" x14ac:dyDescent="0.25">
      <c r="B32" s="11" t="s">
        <v>73</v>
      </c>
      <c r="C32" s="12">
        <v>661570</v>
      </c>
      <c r="D32" s="12" t="s">
        <v>26</v>
      </c>
      <c r="E32" s="15">
        <v>661570</v>
      </c>
      <c r="F32" s="15">
        <v>237124.54</v>
      </c>
      <c r="G32" s="16"/>
    </row>
    <row r="33" spans="2:7" x14ac:dyDescent="0.25">
      <c r="B33" s="11" t="s">
        <v>43</v>
      </c>
      <c r="C33" s="12">
        <v>389000</v>
      </c>
      <c r="D33" s="12" t="s">
        <v>26</v>
      </c>
      <c r="E33" s="15">
        <v>389000</v>
      </c>
      <c r="F33" s="15">
        <v>254058.26</v>
      </c>
      <c r="G33" s="16"/>
    </row>
    <row r="34" spans="2:7" x14ac:dyDescent="0.25">
      <c r="B34" s="11" t="s">
        <v>45</v>
      </c>
      <c r="C34" s="12">
        <v>377000</v>
      </c>
      <c r="D34" s="12">
        <v>125000</v>
      </c>
      <c r="E34" s="15">
        <v>502000</v>
      </c>
      <c r="F34" s="15">
        <v>0</v>
      </c>
      <c r="G34" s="16" t="s">
        <v>74</v>
      </c>
    </row>
    <row r="35" spans="2:7" x14ac:dyDescent="0.25">
      <c r="B35" s="11" t="s">
        <v>75</v>
      </c>
      <c r="C35" s="12">
        <v>0</v>
      </c>
      <c r="D35" s="12" t="s">
        <v>26</v>
      </c>
      <c r="E35" s="15">
        <v>0</v>
      </c>
      <c r="F35" s="15">
        <v>0</v>
      </c>
      <c r="G35" s="16"/>
    </row>
    <row r="36" spans="2:7" x14ac:dyDescent="0.25">
      <c r="B36" s="11" t="s">
        <v>76</v>
      </c>
      <c r="C36" s="12">
        <v>23000</v>
      </c>
      <c r="D36" s="12" t="s">
        <v>26</v>
      </c>
      <c r="E36" s="15">
        <v>23000</v>
      </c>
      <c r="F36" s="15">
        <v>0</v>
      </c>
      <c r="G36" s="16"/>
    </row>
    <row r="37" spans="2:7" x14ac:dyDescent="0.25">
      <c r="B37" s="11" t="s">
        <v>47</v>
      </c>
      <c r="C37" s="12">
        <v>1593000</v>
      </c>
      <c r="D37" s="12" t="s">
        <v>26</v>
      </c>
      <c r="E37" s="15">
        <v>1593000</v>
      </c>
      <c r="F37" s="15">
        <v>512985.15</v>
      </c>
      <c r="G37" s="16"/>
    </row>
    <row r="38" spans="2:7" x14ac:dyDescent="0.25">
      <c r="B38" s="11" t="s">
        <v>48</v>
      </c>
      <c r="C38" s="12">
        <v>60000</v>
      </c>
      <c r="D38" s="12" t="s">
        <v>26</v>
      </c>
      <c r="E38" s="15">
        <v>60000</v>
      </c>
      <c r="F38" s="15">
        <v>25902.92</v>
      </c>
      <c r="G38" s="16"/>
    </row>
    <row r="39" spans="2:7" x14ac:dyDescent="0.25">
      <c r="B39" s="11" t="s">
        <v>50</v>
      </c>
      <c r="C39" s="12">
        <v>388600</v>
      </c>
      <c r="D39" s="12" t="s">
        <v>26</v>
      </c>
      <c r="E39" s="15">
        <v>388600</v>
      </c>
      <c r="F39" s="15">
        <v>96600.18</v>
      </c>
      <c r="G39" s="16"/>
    </row>
    <row r="40" spans="2:7" x14ac:dyDescent="0.25">
      <c r="B40" s="11" t="s">
        <v>77</v>
      </c>
      <c r="C40" s="12">
        <v>3059500</v>
      </c>
      <c r="D40" s="12" t="s">
        <v>26</v>
      </c>
      <c r="E40" s="15">
        <v>3059500</v>
      </c>
      <c r="F40" s="15">
        <v>1290685.3700000001</v>
      </c>
      <c r="G40" s="16"/>
    </row>
    <row r="41" spans="2:7" x14ac:dyDescent="0.25">
      <c r="B41" s="11" t="s">
        <v>78</v>
      </c>
      <c r="C41" s="12">
        <v>200</v>
      </c>
      <c r="D41" s="12" t="s">
        <v>26</v>
      </c>
      <c r="E41" s="15">
        <v>200</v>
      </c>
      <c r="F41" s="15">
        <v>200.46</v>
      </c>
      <c r="G41" s="16"/>
    </row>
    <row r="42" spans="2:7" x14ac:dyDescent="0.25">
      <c r="B42" s="11" t="s">
        <v>79</v>
      </c>
      <c r="C42" s="12">
        <v>60000</v>
      </c>
      <c r="D42" s="12" t="s">
        <v>26</v>
      </c>
      <c r="E42" s="15">
        <v>60000</v>
      </c>
      <c r="F42" s="15">
        <v>60000</v>
      </c>
      <c r="G42" s="16"/>
    </row>
    <row r="43" spans="2:7" x14ac:dyDescent="0.25">
      <c r="B43" s="11" t="s">
        <v>80</v>
      </c>
      <c r="C43" s="12">
        <v>78500</v>
      </c>
      <c r="D43" s="12" t="s">
        <v>26</v>
      </c>
      <c r="E43" s="15">
        <v>78500</v>
      </c>
      <c r="F43" s="15">
        <v>80500</v>
      </c>
      <c r="G43" s="16"/>
    </row>
    <row r="44" spans="2:7" x14ac:dyDescent="0.25">
      <c r="B44" s="11" t="s">
        <v>81</v>
      </c>
      <c r="C44" s="12">
        <v>30000</v>
      </c>
      <c r="D44" s="12" t="s">
        <v>26</v>
      </c>
      <c r="E44" s="15">
        <v>30000</v>
      </c>
      <c r="F44" s="15">
        <v>20000</v>
      </c>
      <c r="G44" s="16"/>
    </row>
    <row r="45" spans="2:7" x14ac:dyDescent="0.25">
      <c r="B45" s="11" t="s">
        <v>82</v>
      </c>
      <c r="C45" s="12">
        <v>10000</v>
      </c>
      <c r="D45" s="12" t="s">
        <v>26</v>
      </c>
      <c r="E45" s="15">
        <v>10000</v>
      </c>
      <c r="F45" s="15">
        <v>0</v>
      </c>
      <c r="G45" s="16"/>
    </row>
    <row r="46" spans="2:7" x14ac:dyDescent="0.25">
      <c r="B46" s="11" t="s">
        <v>83</v>
      </c>
      <c r="C46" s="12">
        <v>7849500</v>
      </c>
      <c r="D46" s="12">
        <v>1370000</v>
      </c>
      <c r="E46" s="15">
        <f>SUM(C46:D46)</f>
        <v>9219500</v>
      </c>
      <c r="F46" s="15">
        <v>7773997.6500000004</v>
      </c>
      <c r="G46" s="16" t="s">
        <v>99</v>
      </c>
    </row>
    <row r="47" spans="2:7" x14ac:dyDescent="0.25">
      <c r="B47" s="11" t="s">
        <v>84</v>
      </c>
      <c r="C47" s="12">
        <v>1881600</v>
      </c>
      <c r="D47" s="12" t="s">
        <v>26</v>
      </c>
      <c r="E47" s="15">
        <v>1881600</v>
      </c>
      <c r="F47" s="15">
        <v>584737.81000000006</v>
      </c>
      <c r="G47" s="16"/>
    </row>
    <row r="48" spans="2:7" x14ac:dyDescent="0.25">
      <c r="B48" s="11" t="s">
        <v>85</v>
      </c>
      <c r="C48" s="12">
        <v>40200</v>
      </c>
      <c r="D48" s="12" t="s">
        <v>26</v>
      </c>
      <c r="E48" s="15">
        <v>40200</v>
      </c>
      <c r="F48" s="15">
        <v>30921.55</v>
      </c>
      <c r="G48" s="16"/>
    </row>
    <row r="49" spans="2:7" x14ac:dyDescent="0.25">
      <c r="B49" s="11" t="s">
        <v>51</v>
      </c>
      <c r="C49" s="12">
        <v>2307500</v>
      </c>
      <c r="D49" s="12" t="s">
        <v>26</v>
      </c>
      <c r="E49" s="15">
        <v>2307500</v>
      </c>
      <c r="F49" s="15">
        <v>865253.42</v>
      </c>
      <c r="G49" s="16"/>
    </row>
    <row r="50" spans="2:7" x14ac:dyDescent="0.25">
      <c r="B50" s="11" t="s">
        <v>52</v>
      </c>
      <c r="C50" s="12">
        <v>15000</v>
      </c>
      <c r="D50" s="12" t="s">
        <v>26</v>
      </c>
      <c r="E50" s="15">
        <v>15000</v>
      </c>
      <c r="F50" s="15">
        <v>2948.2</v>
      </c>
      <c r="G50" s="16"/>
    </row>
    <row r="51" spans="2:7" x14ac:dyDescent="0.25">
      <c r="B51" s="11" t="s">
        <v>86</v>
      </c>
      <c r="C51" s="12">
        <v>81000</v>
      </c>
      <c r="D51" s="12" t="s">
        <v>26</v>
      </c>
      <c r="E51" s="15">
        <v>81000</v>
      </c>
      <c r="F51" s="15">
        <v>45262</v>
      </c>
      <c r="G51" s="16"/>
    </row>
    <row r="52" spans="2:7" x14ac:dyDescent="0.25">
      <c r="B52" s="11" t="s">
        <v>53</v>
      </c>
      <c r="C52" s="12">
        <v>0</v>
      </c>
      <c r="D52" s="12" t="s">
        <v>26</v>
      </c>
      <c r="E52" s="15">
        <v>0</v>
      </c>
      <c r="F52" s="15">
        <v>15579453.890000001</v>
      </c>
      <c r="G52" s="16"/>
    </row>
    <row r="53" spans="2:7" x14ac:dyDescent="0.25">
      <c r="B53" s="11" t="s">
        <v>87</v>
      </c>
      <c r="C53" s="12">
        <v>379460</v>
      </c>
      <c r="D53" s="12" t="s">
        <v>26</v>
      </c>
      <c r="E53" s="15">
        <v>379460</v>
      </c>
      <c r="F53" s="15">
        <v>384575</v>
      </c>
      <c r="G53" s="16"/>
    </row>
    <row r="54" spans="2:7" x14ac:dyDescent="0.25">
      <c r="B54" s="11" t="s">
        <v>54</v>
      </c>
      <c r="C54" s="12">
        <v>9847010</v>
      </c>
      <c r="D54" s="12">
        <v>-1640000</v>
      </c>
      <c r="E54" s="15">
        <f>SUM(C54:D54)</f>
        <v>8207010</v>
      </c>
      <c r="F54" s="15">
        <v>222005</v>
      </c>
      <c r="G54" s="16"/>
    </row>
    <row r="55" spans="2:7" x14ac:dyDescent="0.25">
      <c r="B55" s="11" t="s">
        <v>55</v>
      </c>
      <c r="C55" s="12">
        <f>SUM(C4:C54)</f>
        <v>55296637</v>
      </c>
      <c r="D55" s="13"/>
      <c r="E55" s="15">
        <f>SUM(E4:E54)</f>
        <v>55296637</v>
      </c>
      <c r="F55" s="15">
        <f>SUM(F4:F54)</f>
        <v>31746303.890000001</v>
      </c>
      <c r="G55" s="16"/>
    </row>
    <row r="56" spans="2:7" x14ac:dyDescent="0.25">
      <c r="B56" s="17"/>
      <c r="C56" s="17"/>
      <c r="D56" s="17"/>
      <c r="E56" s="17"/>
      <c r="F56" s="17"/>
      <c r="G56" s="17"/>
    </row>
    <row r="57" spans="2:7" x14ac:dyDescent="0.25">
      <c r="B57" s="11" t="s">
        <v>88</v>
      </c>
      <c r="C57" s="18">
        <v>24939000</v>
      </c>
      <c r="D57" s="19"/>
      <c r="E57" s="15">
        <v>24939000</v>
      </c>
      <c r="F57" s="15"/>
      <c r="G57" s="19"/>
    </row>
    <row r="58" spans="2:7" x14ac:dyDescent="0.25">
      <c r="B58" s="11" t="s">
        <v>89</v>
      </c>
      <c r="C58" s="20">
        <v>1002000</v>
      </c>
      <c r="D58" s="19"/>
      <c r="E58" s="15">
        <v>1002000</v>
      </c>
      <c r="F58" s="15"/>
      <c r="G58" s="19"/>
    </row>
    <row r="59" spans="2:7" x14ac:dyDescent="0.25">
      <c r="B59" s="11" t="s">
        <v>90</v>
      </c>
      <c r="C59" s="20">
        <v>23937000</v>
      </c>
      <c r="D59" s="19"/>
      <c r="E59" s="15">
        <v>23937000</v>
      </c>
      <c r="F59" s="15"/>
      <c r="G59" s="19"/>
    </row>
    <row r="61" spans="2:7" x14ac:dyDescent="0.25">
      <c r="B61" s="21" t="s">
        <v>91</v>
      </c>
      <c r="C61" t="s">
        <v>92</v>
      </c>
    </row>
    <row r="62" spans="2:7" x14ac:dyDescent="0.25">
      <c r="B62" s="21" t="s">
        <v>93</v>
      </c>
      <c r="C62" s="22">
        <v>45069</v>
      </c>
    </row>
  </sheetData>
  <pageMargins left="0.7" right="0.7" top="0.78740157499999996" bottom="0.78740157499999996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Jirka</cp:lastModifiedBy>
  <cp:lastPrinted>2023-05-26T10:01:36Z</cp:lastPrinted>
  <dcterms:created xsi:type="dcterms:W3CDTF">2016-04-24T07:59:01Z</dcterms:created>
  <dcterms:modified xsi:type="dcterms:W3CDTF">2023-05-26T10:16:19Z</dcterms:modified>
</cp:coreProperties>
</file>