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Příjmy" sheetId="4" r:id="rId1"/>
    <sheet name="Výdaje a financ.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8" i="2" l="1"/>
  <c r="F59" i="2"/>
  <c r="F57" i="2"/>
  <c r="D59" i="2"/>
  <c r="E54" i="2"/>
  <c r="F54" i="2"/>
  <c r="G54" i="2"/>
  <c r="D54" i="2"/>
  <c r="E50" i="4"/>
  <c r="F50" i="4"/>
  <c r="G50" i="4"/>
  <c r="D50" i="4"/>
</calcChain>
</file>

<file path=xl/sharedStrings.xml><?xml version="1.0" encoding="utf-8"?>
<sst xmlns="http://schemas.openxmlformats.org/spreadsheetml/2006/main" count="199" uniqueCount="104">
  <si>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</si>
  <si>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</si>
  <si>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</si>
  <si>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</si>
  <si>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</si>
  <si>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</si>
  <si>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</si>
  <si>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</si>
  <si>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</si>
  <si>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</si>
  <si>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</si>
  <si>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</si>
  <si>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</si>
  <si>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</si>
  <si>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</si>
  <si>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</si>
  <si>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1345  Poplatek z ubytovací kapacity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</si>
  <si>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</si>
  <si>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</si>
  <si>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</si>
  <si>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</si>
  <si>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</si>
  <si>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</si>
  <si>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</si>
  <si>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4222  Investiční přijaté transfery od krajů Celkem</t>
  </si>
  <si>
    <t>změna ROZP</t>
  </si>
  <si>
    <t>cyklotrasa Beskydy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</si>
  <si>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</si>
  <si>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</si>
  <si>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</si>
  <si>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</si>
  <si>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</si>
  <si>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</si>
  <si>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</si>
  <si>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</si>
  <si>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</si>
  <si>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</si>
  <si>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</si>
  <si>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</si>
  <si>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3369  Ost. správa v obl.kultury, církví a sděl.prostředk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</si>
  <si>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</si>
  <si>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</si>
  <si>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</si>
  <si>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</si>
  <si>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</si>
  <si>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</si>
  <si>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</si>
  <si>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</si>
  <si>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</si>
  <si>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</si>
  <si>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3769  Ostatní správa v ochraně životního prostředí Celkem</t>
  </si>
  <si>
    <t xml:space="preserve">  6171  Činnost místní správy Celkem</t>
  </si>
  <si>
    <t xml:space="preserve">  6310  Obecné příjmy a výdaje z finančních operací Celkem</t>
  </si>
  <si>
    <t xml:space="preserve">  6402  Finanční vypořádání minulých let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</si>
  <si>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</si>
  <si>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</si>
  <si>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</si>
  <si>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</si>
  <si>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</si>
  <si>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</si>
  <si>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</si>
  <si>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</si>
  <si>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>čekárny u Dvořáčka a u Čihadla</t>
  </si>
  <si>
    <t xml:space="preserve">  2292  Dopravní obslužnost Celkem</t>
  </si>
  <si>
    <t xml:space="preserve">  5331  Neinvestiční příspěvky zřízeným příspěvkovým organ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</si>
  <si>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</si>
  <si>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</si>
  <si>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</si>
  <si>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3429  Ostatní zájmová činnost a rekreace Celkem</t>
  </si>
  <si>
    <t>převod na § 4356 a 4357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</si>
  <si>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</si>
  <si>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</si>
  <si>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</si>
  <si>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</si>
  <si>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</si>
  <si>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3721  Sběr a svoz nebezpečných odpadů Celkem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</si>
  <si>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</si>
  <si>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</si>
  <si>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</si>
  <si>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</si>
  <si>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</si>
  <si>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</si>
  <si>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</si>
  <si>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</si>
  <si>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</si>
  <si>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6221  Humanitární zahraniční pomoc přímá Celkem</t>
  </si>
  <si>
    <t xml:space="preserve">  6320  Pojištění funkčně nespecifikované Celkem</t>
  </si>
  <si>
    <t xml:space="preserve">  6399  Ostatní finanční operace Celkem</t>
  </si>
  <si>
    <t xml:space="preserve">  5901  Nespecifikované rezervy Celkem</t>
  </si>
  <si>
    <t>Obec Metylovice</t>
  </si>
  <si>
    <t>RO č. 5</t>
  </si>
  <si>
    <t>Úřad práce</t>
  </si>
  <si>
    <t>bonus za daně</t>
  </si>
  <si>
    <t>Zpracovala:</t>
  </si>
  <si>
    <t>Ing. Čupová</t>
  </si>
  <si>
    <t>Schváleno:</t>
  </si>
  <si>
    <t xml:space="preserve">  6115  Volby do zastupitelstev územních samospr.celků</t>
  </si>
  <si>
    <t>dar Handicap centru</t>
  </si>
  <si>
    <t>dar domu Pohoda - navýšení</t>
  </si>
  <si>
    <t>Financování:</t>
  </si>
  <si>
    <t>PS k 1.1.2022</t>
  </si>
  <si>
    <t>Celkem financování</t>
  </si>
  <si>
    <t>Splátky úvěru</t>
  </si>
  <si>
    <t>zpevněná plocha navýšení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</si>
</sst>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7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11" fillId="0" borderId="1" xfId="1" applyNumberFormat="1" applyFont="1" applyFill="1" applyBorder="1" applyAlignment="1" applyProtection="1">
      <alignment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0" fontId="2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0" fontId="7" fillId="0" borderId="1" xfId="1" applyFont="1" applyFill="1" applyBorder="1" applyAlignment="1" applyProtection="1">
      <alignment shrinkToFit="1"/>
      <protection locked="0"/>
    </xf>
    <xf numFmtId="0" fontId="0" fillId="0" borderId="1" xfId="0" applyBorder="1"/>
    <xf numFmtId="4" fontId="2" fillId="0" borderId="1" xfId="1" applyNumberFormat="1" applyFont="1" applyFill="1" applyBorder="1" applyAlignment="1" applyProtection="1">
      <alignment horizontal="right" shrinkToFit="1"/>
      <protection hidden="1"/>
    </xf>
    <xf numFmtId="0" fontId="0" fillId="0" borderId="0" xfId="0" applyAlignment="1">
      <alignment horizontal="right"/>
    </xf>
    <xf numFmtId="0" fontId="12" fillId="0" borderId="0" xfId="0" applyFont="1"/>
    <xf numFmtId="0" fontId="10" fillId="0" borderId="1" xfId="1" applyFont="1" applyFill="1" applyBorder="1" applyAlignment="1" applyProtection="1">
      <alignment shrinkToFit="1"/>
      <protection locked="0"/>
    </xf>
    <xf numFmtId="0" fontId="0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/>
    <xf numFmtId="14" fontId="0" fillId="0" borderId="0" xfId="0" applyNumberForma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topLeftCell="A19" workbookViewId="0">
      <selection activeCell="H20" sqref="H20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7.5703125" customWidth="1"/>
    <col min="5" max="5" width="12" customWidth="1"/>
    <col min="6" max="7" width="17.5703125" customWidth="1"/>
    <col min="8" max="8" width="18.5703125" customWidth="1"/>
    <col min="13" max="13" width="9.140625" style="1"/>
  </cols>
  <sheetData>
    <row r="1" spans="1:13" x14ac:dyDescent="0.25">
      <c r="B1" t="s">
        <v>89</v>
      </c>
      <c r="D1" t="s">
        <v>90</v>
      </c>
    </row>
    <row r="3" spans="1:13" ht="15.75" x14ac:dyDescent="0.25">
      <c r="A3" s="4" t="s">
        <v>0</v>
      </c>
      <c r="B3" s="5" t="s">
        <v>1</v>
      </c>
      <c r="C3" s="5" t="s">
        <v>2</v>
      </c>
      <c r="D3" s="5" t="s">
        <v>3</v>
      </c>
      <c r="E3" s="6" t="s">
        <v>25</v>
      </c>
      <c r="F3" s="7" t="s">
        <v>4</v>
      </c>
      <c r="G3" s="5" t="s">
        <v>5</v>
      </c>
      <c r="H3" s="8" t="s">
        <v>2</v>
      </c>
      <c r="M3"/>
    </row>
    <row r="4" spans="1:13" x14ac:dyDescent="0.25">
      <c r="A4" s="9"/>
      <c r="B4" s="9" t="s">
        <v>6</v>
      </c>
      <c r="C4" s="9"/>
      <c r="D4" s="10">
        <v>4000000</v>
      </c>
      <c r="E4" s="13"/>
      <c r="F4" s="10">
        <v>4000000</v>
      </c>
      <c r="G4" s="19">
        <v>1273335.07</v>
      </c>
      <c r="H4" s="12"/>
    </row>
    <row r="5" spans="1:13" x14ac:dyDescent="0.25">
      <c r="A5" s="9"/>
      <c r="B5" s="9" t="s">
        <v>7</v>
      </c>
      <c r="C5" s="9"/>
      <c r="D5" s="10">
        <v>105000</v>
      </c>
      <c r="E5" s="13"/>
      <c r="F5" s="10">
        <v>105000</v>
      </c>
      <c r="G5" s="19">
        <v>76614.94</v>
      </c>
      <c r="H5" s="12"/>
    </row>
    <row r="6" spans="1:13" x14ac:dyDescent="0.25">
      <c r="A6" s="9"/>
      <c r="B6" s="9" t="s">
        <v>8</v>
      </c>
      <c r="C6" s="9"/>
      <c r="D6" s="10">
        <v>500000</v>
      </c>
      <c r="E6" s="13"/>
      <c r="F6" s="10">
        <v>500000</v>
      </c>
      <c r="G6" s="19">
        <v>242773.08999999997</v>
      </c>
      <c r="H6" s="12"/>
    </row>
    <row r="7" spans="1:13" x14ac:dyDescent="0.25">
      <c r="A7" s="9"/>
      <c r="B7" s="9" t="s">
        <v>9</v>
      </c>
      <c r="C7" s="9"/>
      <c r="D7" s="10">
        <v>6000000</v>
      </c>
      <c r="E7" s="13"/>
      <c r="F7" s="10">
        <v>6000000</v>
      </c>
      <c r="G7" s="19">
        <v>1461587.3900000004</v>
      </c>
      <c r="H7" s="12"/>
    </row>
    <row r="8" spans="1:13" x14ac:dyDescent="0.25">
      <c r="A8" s="9"/>
      <c r="B8" s="9" t="s">
        <v>10</v>
      </c>
      <c r="C8" s="9"/>
      <c r="D8" s="10">
        <v>210520</v>
      </c>
      <c r="E8" s="13"/>
      <c r="F8" s="10">
        <v>210520</v>
      </c>
      <c r="G8" s="19">
        <v>210520</v>
      </c>
      <c r="H8" s="12"/>
    </row>
    <row r="9" spans="1:13" x14ac:dyDescent="0.25">
      <c r="A9" s="9"/>
      <c r="B9" s="9" t="s">
        <v>11</v>
      </c>
      <c r="C9" s="9"/>
      <c r="D9" s="10">
        <v>13000000</v>
      </c>
      <c r="E9" s="13"/>
      <c r="F9" s="10">
        <v>13000000</v>
      </c>
      <c r="G9" s="19">
        <v>4529575.6000000006</v>
      </c>
      <c r="H9" s="12"/>
    </row>
    <row r="10" spans="1:13" x14ac:dyDescent="0.25">
      <c r="A10" s="9"/>
      <c r="B10" s="9" t="s">
        <v>12</v>
      </c>
      <c r="C10" s="9"/>
      <c r="D10" s="10">
        <v>0</v>
      </c>
      <c r="E10" s="13"/>
      <c r="F10" s="10">
        <v>0</v>
      </c>
      <c r="G10" s="19">
        <v>1450.8</v>
      </c>
      <c r="H10" s="12"/>
    </row>
    <row r="11" spans="1:13" x14ac:dyDescent="0.25">
      <c r="A11" s="9"/>
      <c r="B11" s="9" t="s">
        <v>13</v>
      </c>
      <c r="C11" s="9"/>
      <c r="D11" s="10">
        <v>27000</v>
      </c>
      <c r="E11" s="13">
        <v>6000</v>
      </c>
      <c r="F11" s="10">
        <v>33000</v>
      </c>
      <c r="G11" s="19">
        <v>32700</v>
      </c>
      <c r="H11" s="12"/>
    </row>
    <row r="12" spans="1:13" x14ac:dyDescent="0.25">
      <c r="A12" s="9"/>
      <c r="B12" s="9" t="s">
        <v>14</v>
      </c>
      <c r="C12" s="9"/>
      <c r="D12" s="10">
        <v>5000</v>
      </c>
      <c r="E12" s="13">
        <v>2500</v>
      </c>
      <c r="F12" s="10">
        <v>7500</v>
      </c>
      <c r="G12" s="19">
        <v>7635</v>
      </c>
      <c r="H12" s="12"/>
    </row>
    <row r="13" spans="1:13" x14ac:dyDescent="0.25">
      <c r="A13" s="9"/>
      <c r="B13" s="9" t="s">
        <v>15</v>
      </c>
      <c r="C13" s="9"/>
      <c r="D13" s="10">
        <v>2000</v>
      </c>
      <c r="E13" s="13"/>
      <c r="F13" s="10">
        <v>2000</v>
      </c>
      <c r="G13" s="19">
        <v>540</v>
      </c>
      <c r="H13" s="12"/>
    </row>
    <row r="14" spans="1:13" x14ac:dyDescent="0.25">
      <c r="A14" s="9"/>
      <c r="B14" s="9" t="s">
        <v>16</v>
      </c>
      <c r="C14" s="9"/>
      <c r="D14" s="10">
        <v>1000000</v>
      </c>
      <c r="E14" s="13">
        <v>45000</v>
      </c>
      <c r="F14" s="10">
        <v>1045000</v>
      </c>
      <c r="G14" s="19">
        <v>1043106</v>
      </c>
      <c r="H14" s="12"/>
    </row>
    <row r="15" spans="1:13" x14ac:dyDescent="0.25">
      <c r="A15" s="9"/>
      <c r="B15" s="9" t="s">
        <v>17</v>
      </c>
      <c r="C15" s="9"/>
      <c r="D15" s="10">
        <v>10000</v>
      </c>
      <c r="E15" s="13"/>
      <c r="F15" s="10">
        <v>10000</v>
      </c>
      <c r="G15" s="19">
        <v>10190</v>
      </c>
      <c r="H15" s="12"/>
    </row>
    <row r="16" spans="1:13" x14ac:dyDescent="0.25">
      <c r="A16" s="9"/>
      <c r="B16" s="9" t="s">
        <v>18</v>
      </c>
      <c r="C16" s="9"/>
      <c r="D16" s="10">
        <v>140000</v>
      </c>
      <c r="E16" s="13"/>
      <c r="F16" s="10">
        <v>140000</v>
      </c>
      <c r="G16" s="19">
        <v>60430.85</v>
      </c>
      <c r="H16" s="12"/>
    </row>
    <row r="17" spans="1:22" x14ac:dyDescent="0.25">
      <c r="A17" s="9"/>
      <c r="B17" s="9" t="s">
        <v>19</v>
      </c>
      <c r="C17" s="9"/>
      <c r="D17" s="10">
        <v>590000</v>
      </c>
      <c r="E17" s="13"/>
      <c r="F17" s="10">
        <v>590000</v>
      </c>
      <c r="G17" s="19">
        <v>3502.51</v>
      </c>
      <c r="H17" s="12"/>
    </row>
    <row r="18" spans="1:22" x14ac:dyDescent="0.25">
      <c r="A18" s="9"/>
      <c r="B18" s="9" t="s">
        <v>20</v>
      </c>
      <c r="C18" s="9"/>
      <c r="D18" s="10">
        <v>450000</v>
      </c>
      <c r="E18" s="13"/>
      <c r="F18" s="10">
        <v>450000</v>
      </c>
      <c r="G18" s="19">
        <v>237000</v>
      </c>
      <c r="H18" s="12"/>
    </row>
    <row r="19" spans="1:22" x14ac:dyDescent="0.25">
      <c r="A19" s="9"/>
      <c r="B19" s="9" t="s">
        <v>21</v>
      </c>
      <c r="C19" s="9"/>
      <c r="D19" s="10">
        <v>0</v>
      </c>
      <c r="E19" s="13">
        <v>96986</v>
      </c>
      <c r="F19" s="10">
        <v>96986</v>
      </c>
      <c r="G19" s="19">
        <v>96986.81</v>
      </c>
      <c r="H19" s="12" t="s">
        <v>92</v>
      </c>
    </row>
    <row r="20" spans="1:22" x14ac:dyDescent="0.25">
      <c r="A20" s="9"/>
      <c r="B20" s="9" t="s">
        <v>22</v>
      </c>
      <c r="C20" s="9"/>
      <c r="D20" s="10">
        <v>409500</v>
      </c>
      <c r="E20" s="13"/>
      <c r="F20" s="10">
        <v>409500</v>
      </c>
      <c r="G20" s="19">
        <v>136500</v>
      </c>
      <c r="H20" s="12"/>
    </row>
    <row r="21" spans="1:22" x14ac:dyDescent="0.25">
      <c r="A21" s="9"/>
      <c r="B21" s="9" t="s">
        <v>23</v>
      </c>
      <c r="C21" s="9"/>
      <c r="D21" s="10">
        <v>0</v>
      </c>
      <c r="E21" s="13">
        <v>45000</v>
      </c>
      <c r="F21" s="10">
        <v>45000</v>
      </c>
      <c r="G21" s="19">
        <v>45000</v>
      </c>
      <c r="H21" s="12" t="s">
        <v>91</v>
      </c>
    </row>
    <row r="22" spans="1:22" x14ac:dyDescent="0.25">
      <c r="A22" s="9"/>
      <c r="B22" s="9" t="s">
        <v>24</v>
      </c>
      <c r="C22" s="9"/>
      <c r="D22" s="10">
        <v>0</v>
      </c>
      <c r="E22" s="13">
        <v>99000</v>
      </c>
      <c r="F22" s="10">
        <v>99000</v>
      </c>
      <c r="G22" s="19">
        <v>99000</v>
      </c>
      <c r="H22" s="12" t="s">
        <v>26</v>
      </c>
    </row>
    <row r="23" spans="1:22" x14ac:dyDescent="0.25">
      <c r="A23" s="9" t="s">
        <v>27</v>
      </c>
      <c r="B23" s="9"/>
      <c r="C23" s="9"/>
      <c r="D23" s="10">
        <v>50000</v>
      </c>
      <c r="E23" s="13" t="s">
        <v>28</v>
      </c>
      <c r="F23" s="10">
        <v>50000</v>
      </c>
      <c r="G23" s="19">
        <v>31800</v>
      </c>
      <c r="H23" s="17"/>
      <c r="I23" s="2"/>
      <c r="J23" s="2"/>
      <c r="K23" s="2"/>
      <c r="L23" s="2"/>
      <c r="M23" s="3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9" t="s">
        <v>29</v>
      </c>
      <c r="B24" s="9"/>
      <c r="C24" s="9"/>
      <c r="D24" s="10">
        <v>96100</v>
      </c>
      <c r="E24" s="13" t="s">
        <v>28</v>
      </c>
      <c r="F24" s="10">
        <v>96100</v>
      </c>
      <c r="G24" s="19">
        <v>81287</v>
      </c>
      <c r="H24" s="17"/>
      <c r="I24" s="2"/>
      <c r="J24" s="2"/>
      <c r="K24" s="2"/>
      <c r="L24" s="2"/>
      <c r="M24" s="3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9" t="s">
        <v>30</v>
      </c>
      <c r="B25" s="9"/>
      <c r="C25" s="9"/>
      <c r="D25" s="10">
        <v>10000</v>
      </c>
      <c r="E25" s="13" t="s">
        <v>28</v>
      </c>
      <c r="F25" s="10">
        <v>10000</v>
      </c>
      <c r="G25" s="19">
        <v>1995.19</v>
      </c>
      <c r="H25" s="17"/>
      <c r="I25" s="2"/>
      <c r="J25" s="2"/>
      <c r="K25" s="2"/>
      <c r="L25" s="2"/>
      <c r="M25" s="3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9" t="s">
        <v>31</v>
      </c>
      <c r="B26" s="9"/>
      <c r="C26" s="9"/>
      <c r="D26" s="10">
        <v>16000</v>
      </c>
      <c r="E26" s="13" t="s">
        <v>28</v>
      </c>
      <c r="F26" s="10">
        <v>16000</v>
      </c>
      <c r="G26" s="19">
        <v>719.4</v>
      </c>
      <c r="H26" s="17"/>
      <c r="I26" s="2"/>
      <c r="J26" s="2"/>
      <c r="K26" s="2"/>
      <c r="L26" s="2"/>
      <c r="M26" s="3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9" t="s">
        <v>32</v>
      </c>
      <c r="B27" s="9"/>
      <c r="C27" s="9"/>
      <c r="D27" s="10">
        <v>0</v>
      </c>
      <c r="E27" s="13" t="s">
        <v>28</v>
      </c>
      <c r="F27" s="10">
        <v>0</v>
      </c>
      <c r="G27" s="19">
        <v>4</v>
      </c>
      <c r="H27" s="17"/>
      <c r="I27" s="2"/>
      <c r="J27" s="2"/>
      <c r="K27" s="2"/>
      <c r="L27" s="2"/>
      <c r="M27" s="3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9" t="s">
        <v>33</v>
      </c>
      <c r="B28" s="9"/>
      <c r="C28" s="9"/>
      <c r="D28" s="10">
        <v>1000</v>
      </c>
      <c r="E28" s="13" t="s">
        <v>28</v>
      </c>
      <c r="F28" s="10">
        <v>1000</v>
      </c>
      <c r="G28" s="19">
        <v>0</v>
      </c>
      <c r="H28" s="17"/>
      <c r="I28" s="2"/>
      <c r="J28" s="2"/>
      <c r="K28" s="2"/>
      <c r="L28" s="2"/>
      <c r="M28" s="3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9" t="s">
        <v>34</v>
      </c>
      <c r="B29" s="9"/>
      <c r="C29" s="9"/>
      <c r="D29" s="10">
        <v>500</v>
      </c>
      <c r="E29" s="13" t="s">
        <v>28</v>
      </c>
      <c r="F29" s="10">
        <v>500</v>
      </c>
      <c r="G29" s="19">
        <v>0</v>
      </c>
      <c r="H29" s="17"/>
      <c r="I29" s="2"/>
      <c r="J29" s="2"/>
      <c r="K29" s="2"/>
      <c r="L29" s="2"/>
      <c r="M29" s="3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9" t="s">
        <v>35</v>
      </c>
      <c r="B30" s="9"/>
      <c r="C30" s="9"/>
      <c r="D30" s="10">
        <v>2000</v>
      </c>
      <c r="E30" s="13" t="s">
        <v>28</v>
      </c>
      <c r="F30" s="10">
        <v>2000</v>
      </c>
      <c r="G30" s="19">
        <v>520</v>
      </c>
      <c r="H30" s="17"/>
      <c r="I30" s="2"/>
      <c r="J30" s="2"/>
      <c r="K30" s="2"/>
      <c r="L30" s="2"/>
      <c r="M30" s="3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9" t="s">
        <v>36</v>
      </c>
      <c r="B31" s="9"/>
      <c r="C31" s="9"/>
      <c r="D31" s="10">
        <v>53000</v>
      </c>
      <c r="E31" s="13" t="s">
        <v>28</v>
      </c>
      <c r="F31" s="10">
        <v>53000</v>
      </c>
      <c r="G31" s="19">
        <v>3895</v>
      </c>
      <c r="H31" s="17"/>
      <c r="I31" s="2"/>
      <c r="J31" s="2"/>
      <c r="K31" s="2"/>
      <c r="L31" s="2"/>
      <c r="M31" s="3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9" t="s">
        <v>37</v>
      </c>
      <c r="B32" s="9"/>
      <c r="C32" s="9"/>
      <c r="D32" s="10">
        <v>5000</v>
      </c>
      <c r="E32" s="13" t="s">
        <v>28</v>
      </c>
      <c r="F32" s="10">
        <v>5000</v>
      </c>
      <c r="G32" s="19">
        <v>1201</v>
      </c>
      <c r="H32" s="17"/>
      <c r="I32" s="2"/>
      <c r="J32" s="2"/>
      <c r="K32" s="2"/>
      <c r="L32" s="2"/>
      <c r="M32" s="3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9" t="s">
        <v>38</v>
      </c>
      <c r="B33" s="9"/>
      <c r="C33" s="9"/>
      <c r="D33" s="10">
        <v>2000</v>
      </c>
      <c r="E33" s="13" t="s">
        <v>28</v>
      </c>
      <c r="F33" s="10">
        <v>2000</v>
      </c>
      <c r="G33" s="19">
        <v>779</v>
      </c>
      <c r="H33" s="17"/>
      <c r="I33" s="2"/>
      <c r="J33" s="2"/>
      <c r="K33" s="2"/>
      <c r="L33" s="2"/>
      <c r="M33" s="3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9" t="s">
        <v>39</v>
      </c>
      <c r="B34" s="9"/>
      <c r="C34" s="9"/>
      <c r="D34" s="10">
        <v>0</v>
      </c>
      <c r="E34" s="13" t="s">
        <v>28</v>
      </c>
      <c r="F34" s="10">
        <v>0</v>
      </c>
      <c r="G34" s="19">
        <v>500</v>
      </c>
      <c r="H34" s="17"/>
      <c r="I34" s="2"/>
      <c r="J34" s="2"/>
      <c r="K34" s="2"/>
      <c r="L34" s="2"/>
      <c r="M34" s="3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9" t="s">
        <v>40</v>
      </c>
      <c r="B35" s="9"/>
      <c r="C35" s="9"/>
      <c r="D35" s="10">
        <v>0</v>
      </c>
      <c r="E35" s="13" t="s">
        <v>28</v>
      </c>
      <c r="F35" s="10">
        <v>0</v>
      </c>
      <c r="G35" s="19">
        <v>0</v>
      </c>
      <c r="H35" s="17"/>
      <c r="I35" s="2"/>
      <c r="J35" s="2"/>
      <c r="K35" s="2"/>
      <c r="L35" s="2"/>
      <c r="M35" s="3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9" t="s">
        <v>41</v>
      </c>
      <c r="B36" s="9"/>
      <c r="C36" s="9"/>
      <c r="D36" s="10">
        <v>8000</v>
      </c>
      <c r="E36" s="13" t="s">
        <v>28</v>
      </c>
      <c r="F36" s="10">
        <v>8000</v>
      </c>
      <c r="G36" s="19">
        <v>750</v>
      </c>
      <c r="H36" s="17"/>
      <c r="I36" s="2"/>
      <c r="J36" s="2"/>
      <c r="K36" s="2"/>
      <c r="L36" s="2"/>
      <c r="M36" s="3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9" t="s">
        <v>42</v>
      </c>
      <c r="B37" s="9"/>
      <c r="C37" s="9"/>
      <c r="D37" s="10">
        <v>350000</v>
      </c>
      <c r="E37" s="13" t="s">
        <v>28</v>
      </c>
      <c r="F37" s="10">
        <v>350000</v>
      </c>
      <c r="G37" s="19">
        <v>99355</v>
      </c>
      <c r="H37" s="17"/>
      <c r="I37" s="2"/>
      <c r="J37" s="2"/>
      <c r="K37" s="2"/>
      <c r="L37" s="2"/>
      <c r="M37" s="3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9" t="s">
        <v>43</v>
      </c>
      <c r="B38" s="9"/>
      <c r="C38" s="9"/>
      <c r="D38" s="10">
        <v>614000</v>
      </c>
      <c r="E38" s="13" t="s">
        <v>28</v>
      </c>
      <c r="F38" s="10">
        <v>614000</v>
      </c>
      <c r="G38" s="19">
        <v>223053.43</v>
      </c>
      <c r="H38" s="17"/>
      <c r="I38" s="2"/>
      <c r="J38" s="2"/>
      <c r="K38" s="2"/>
      <c r="L38" s="2"/>
      <c r="M38" s="3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9" t="s">
        <v>44</v>
      </c>
      <c r="B39" s="9"/>
      <c r="C39" s="9"/>
      <c r="D39" s="10">
        <v>15000</v>
      </c>
      <c r="E39" s="13" t="s">
        <v>28</v>
      </c>
      <c r="F39" s="10">
        <v>15000</v>
      </c>
      <c r="G39" s="19">
        <v>2440</v>
      </c>
      <c r="H39" s="17"/>
      <c r="I39" s="2"/>
      <c r="J39" s="2"/>
      <c r="K39" s="2"/>
      <c r="L39" s="2"/>
      <c r="M39" s="3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9" t="s">
        <v>45</v>
      </c>
      <c r="B40" s="9"/>
      <c r="C40" s="9"/>
      <c r="D40" s="10">
        <v>2500</v>
      </c>
      <c r="E40" s="13" t="s">
        <v>28</v>
      </c>
      <c r="F40" s="10">
        <v>2500</v>
      </c>
      <c r="G40" s="19">
        <v>840</v>
      </c>
      <c r="H40" s="17"/>
      <c r="I40" s="2"/>
      <c r="J40" s="2"/>
      <c r="K40" s="2"/>
      <c r="L40" s="2"/>
      <c r="M40" s="3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9" t="s">
        <v>46</v>
      </c>
      <c r="B41" s="9"/>
      <c r="C41" s="9"/>
      <c r="D41" s="10">
        <v>30000</v>
      </c>
      <c r="E41" s="13" t="s">
        <v>28</v>
      </c>
      <c r="F41" s="10">
        <v>30000</v>
      </c>
      <c r="G41" s="19">
        <v>12971</v>
      </c>
      <c r="H41" s="17"/>
      <c r="I41" s="2"/>
      <c r="J41" s="2"/>
      <c r="K41" s="2"/>
      <c r="L41" s="2"/>
      <c r="M41" s="3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9" t="s">
        <v>47</v>
      </c>
      <c r="B42" s="9"/>
      <c r="C42" s="9"/>
      <c r="D42" s="10">
        <v>80000</v>
      </c>
      <c r="E42" s="13">
        <v>46000</v>
      </c>
      <c r="F42" s="10">
        <v>126000</v>
      </c>
      <c r="G42" s="19">
        <v>130150</v>
      </c>
      <c r="H42" s="17"/>
      <c r="I42" s="2"/>
      <c r="J42" s="2"/>
      <c r="K42" s="2"/>
      <c r="L42" s="2"/>
      <c r="M42" s="3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9" t="s">
        <v>48</v>
      </c>
      <c r="B43" s="9"/>
      <c r="C43" s="9"/>
      <c r="D43" s="10">
        <v>320000</v>
      </c>
      <c r="E43" s="13" t="s">
        <v>28</v>
      </c>
      <c r="F43" s="10">
        <v>320000</v>
      </c>
      <c r="G43" s="19">
        <v>114339.12</v>
      </c>
      <c r="H43" s="17"/>
      <c r="I43" s="2"/>
      <c r="J43" s="2"/>
      <c r="K43" s="2"/>
      <c r="L43" s="2"/>
      <c r="M43" s="3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9" t="s">
        <v>49</v>
      </c>
      <c r="B44" s="9"/>
      <c r="C44" s="9"/>
      <c r="D44" s="10">
        <v>0</v>
      </c>
      <c r="E44" s="13">
        <v>7000</v>
      </c>
      <c r="F44" s="10">
        <v>7000</v>
      </c>
      <c r="G44" s="19">
        <v>6940</v>
      </c>
      <c r="H44" s="17"/>
      <c r="I44" s="2"/>
      <c r="J44" s="2"/>
      <c r="K44" s="2"/>
      <c r="L44" s="2"/>
      <c r="M44" s="3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9" t="s">
        <v>50</v>
      </c>
      <c r="B45" s="9"/>
      <c r="C45" s="9"/>
      <c r="D45" s="10">
        <v>0</v>
      </c>
      <c r="E45" s="13">
        <v>7500</v>
      </c>
      <c r="F45" s="10">
        <v>7500</v>
      </c>
      <c r="G45" s="19">
        <v>7500</v>
      </c>
      <c r="H45" s="17"/>
      <c r="I45" s="2"/>
      <c r="J45" s="2"/>
      <c r="K45" s="2"/>
      <c r="L45" s="2"/>
      <c r="M45" s="3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9" t="s">
        <v>51</v>
      </c>
      <c r="B46" s="9"/>
      <c r="C46" s="9"/>
      <c r="D46" s="10">
        <v>10000</v>
      </c>
      <c r="E46" s="13" t="s">
        <v>28</v>
      </c>
      <c r="F46" s="10">
        <v>10000</v>
      </c>
      <c r="G46" s="19">
        <v>2025</v>
      </c>
      <c r="H46" s="17"/>
      <c r="I46" s="2"/>
      <c r="J46" s="2"/>
      <c r="K46" s="2"/>
      <c r="L46" s="2"/>
      <c r="M46" s="3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9" t="s">
        <v>52</v>
      </c>
      <c r="B47" s="9"/>
      <c r="C47" s="9"/>
      <c r="D47" s="10">
        <v>500</v>
      </c>
      <c r="E47" s="13" t="s">
        <v>28</v>
      </c>
      <c r="F47" s="10">
        <v>500</v>
      </c>
      <c r="G47" s="19">
        <v>184.08000000000004</v>
      </c>
      <c r="H47" s="17"/>
      <c r="I47" s="2"/>
      <c r="J47" s="2"/>
      <c r="K47" s="2"/>
      <c r="L47" s="2"/>
      <c r="M47" s="3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9" t="s">
        <v>53</v>
      </c>
      <c r="B48" s="9"/>
      <c r="C48" s="9"/>
      <c r="D48" s="10">
        <v>0</v>
      </c>
      <c r="E48" s="13">
        <v>7680</v>
      </c>
      <c r="F48" s="10">
        <v>7680</v>
      </c>
      <c r="G48" s="19">
        <v>7678.14</v>
      </c>
      <c r="H48" s="17"/>
      <c r="I48" s="2"/>
      <c r="J48" s="2"/>
      <c r="K48" s="2"/>
      <c r="L48" s="2"/>
      <c r="M48" s="3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9" t="s">
        <v>54</v>
      </c>
      <c r="B49" s="9"/>
      <c r="C49" s="9"/>
      <c r="D49" s="10">
        <v>5000</v>
      </c>
      <c r="E49" s="13" t="s">
        <v>28</v>
      </c>
      <c r="F49" s="10">
        <v>5000</v>
      </c>
      <c r="G49" s="19">
        <v>1028</v>
      </c>
      <c r="H49" s="17"/>
      <c r="I49" s="2"/>
      <c r="J49" s="2"/>
      <c r="K49" s="2"/>
      <c r="L49" s="2"/>
      <c r="M49" s="3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15" t="s">
        <v>55</v>
      </c>
      <c r="B50" s="15"/>
      <c r="C50" s="15"/>
      <c r="D50" s="16">
        <f>SUM(D4:D49)</f>
        <v>28119620</v>
      </c>
      <c r="E50" s="16">
        <f t="shared" ref="E50:G50" si="0">SUM(E4:E49)</f>
        <v>362666</v>
      </c>
      <c r="F50" s="16">
        <f t="shared" si="0"/>
        <v>28482286</v>
      </c>
      <c r="G50" s="16">
        <f t="shared" si="0"/>
        <v>10300402.42</v>
      </c>
      <c r="H50" s="17"/>
      <c r="I50" s="2"/>
      <c r="J50" s="2"/>
      <c r="K50" s="2"/>
      <c r="L50" s="2"/>
      <c r="M50" s="3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18"/>
      <c r="B51" s="18"/>
      <c r="C51" s="18"/>
      <c r="D51" s="18"/>
      <c r="E51" s="18"/>
      <c r="F51" s="18"/>
      <c r="G51" s="18"/>
      <c r="H51" s="18"/>
    </row>
  </sheetData>
  <pageMargins left="0.7" right="0.7" top="0.78740157499999996" bottom="0.78740157499999996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2"/>
  <sheetViews>
    <sheetView topLeftCell="A28" workbookViewId="0">
      <selection activeCell="H62" sqref="H62"/>
    </sheetView>
  </sheetViews>
  <sheetFormatPr defaultRowHeight="15" x14ac:dyDescent="0.25"/>
  <cols>
    <col min="2" max="2" width="29.7109375" customWidth="1"/>
    <col min="4" max="4" width="12.85546875" customWidth="1"/>
    <col min="6" max="6" width="11" customWidth="1"/>
    <col min="7" max="7" width="10.85546875" customWidth="1"/>
    <col min="8" max="8" width="25" customWidth="1"/>
  </cols>
  <sheetData>
    <row r="1" spans="1:8" ht="15.75" x14ac:dyDescent="0.25">
      <c r="A1" s="4" t="s">
        <v>0</v>
      </c>
      <c r="B1" s="5" t="s">
        <v>1</v>
      </c>
      <c r="C1" s="5" t="s">
        <v>2</v>
      </c>
      <c r="D1" s="5" t="s">
        <v>3</v>
      </c>
      <c r="E1" s="6" t="s">
        <v>25</v>
      </c>
      <c r="F1" s="7" t="s">
        <v>4</v>
      </c>
      <c r="G1" s="5" t="s">
        <v>5</v>
      </c>
      <c r="H1" s="8" t="s">
        <v>2</v>
      </c>
    </row>
    <row r="2" spans="1:8" x14ac:dyDescent="0.25">
      <c r="A2" s="9" t="s">
        <v>56</v>
      </c>
      <c r="B2" s="9"/>
      <c r="C2" s="9"/>
      <c r="D2" s="10">
        <v>10000</v>
      </c>
      <c r="E2" s="10" t="s">
        <v>28</v>
      </c>
      <c r="F2" s="11">
        <v>10000</v>
      </c>
      <c r="G2" s="10">
        <v>0</v>
      </c>
      <c r="H2" s="12"/>
    </row>
    <row r="3" spans="1:8" x14ac:dyDescent="0.25">
      <c r="A3" s="9" t="s">
        <v>57</v>
      </c>
      <c r="B3" s="9"/>
      <c r="C3" s="9"/>
      <c r="D3" s="10">
        <v>12000</v>
      </c>
      <c r="E3" s="10" t="s">
        <v>28</v>
      </c>
      <c r="F3" s="11">
        <v>12000</v>
      </c>
      <c r="G3" s="10">
        <v>10385</v>
      </c>
      <c r="H3" s="12"/>
    </row>
    <row r="4" spans="1:8" x14ac:dyDescent="0.25">
      <c r="A4" s="9" t="s">
        <v>27</v>
      </c>
      <c r="B4" s="9"/>
      <c r="C4" s="9"/>
      <c r="D4" s="10">
        <v>200000</v>
      </c>
      <c r="E4" s="10" t="s">
        <v>28</v>
      </c>
      <c r="F4" s="11">
        <v>200000</v>
      </c>
      <c r="G4" s="10">
        <v>26765</v>
      </c>
      <c r="H4" s="12"/>
    </row>
    <row r="5" spans="1:8" x14ac:dyDescent="0.25">
      <c r="A5" s="9" t="s">
        <v>58</v>
      </c>
      <c r="B5" s="9"/>
      <c r="C5" s="9"/>
      <c r="D5" s="10">
        <v>7500</v>
      </c>
      <c r="E5" s="10" t="s">
        <v>28</v>
      </c>
      <c r="F5" s="11">
        <v>7500</v>
      </c>
      <c r="G5" s="10">
        <v>3940.72</v>
      </c>
      <c r="H5" s="12"/>
    </row>
    <row r="6" spans="1:8" x14ac:dyDescent="0.25">
      <c r="A6" s="9" t="s">
        <v>59</v>
      </c>
      <c r="B6" s="9"/>
      <c r="C6" s="9"/>
      <c r="D6" s="10">
        <v>7820100</v>
      </c>
      <c r="E6" s="10" t="s">
        <v>28</v>
      </c>
      <c r="F6" s="11">
        <v>7820100</v>
      </c>
      <c r="G6" s="10">
        <v>146119.71000000002</v>
      </c>
      <c r="H6" s="12"/>
    </row>
    <row r="7" spans="1:8" x14ac:dyDescent="0.25">
      <c r="A7" s="9" t="s">
        <v>60</v>
      </c>
      <c r="B7" s="9"/>
      <c r="C7" s="9"/>
      <c r="D7" s="10">
        <v>15220000</v>
      </c>
      <c r="E7" s="10" t="s">
        <v>28</v>
      </c>
      <c r="F7" s="11">
        <v>15220000</v>
      </c>
      <c r="G7" s="10">
        <v>24200</v>
      </c>
      <c r="H7" s="12"/>
    </row>
    <row r="8" spans="1:8" x14ac:dyDescent="0.25">
      <c r="A8" s="9" t="s">
        <v>61</v>
      </c>
      <c r="B8" s="9"/>
      <c r="C8" s="9"/>
      <c r="D8" s="10">
        <v>45000</v>
      </c>
      <c r="E8" s="10">
        <v>20000</v>
      </c>
      <c r="F8" s="11">
        <v>65000</v>
      </c>
      <c r="G8" s="10">
        <v>58985.32</v>
      </c>
      <c r="H8" s="12" t="s">
        <v>62</v>
      </c>
    </row>
    <row r="9" spans="1:8" x14ac:dyDescent="0.25">
      <c r="A9" s="9" t="s">
        <v>63</v>
      </c>
      <c r="B9" s="9"/>
      <c r="C9" s="9"/>
      <c r="D9" s="10">
        <v>388000</v>
      </c>
      <c r="E9" s="10" t="s">
        <v>28</v>
      </c>
      <c r="F9" s="11">
        <v>388000</v>
      </c>
      <c r="G9" s="10">
        <v>38511</v>
      </c>
      <c r="H9" s="12"/>
    </row>
    <row r="10" spans="1:8" x14ac:dyDescent="0.25">
      <c r="A10" s="9" t="s">
        <v>30</v>
      </c>
      <c r="B10" s="9"/>
      <c r="C10" s="9"/>
      <c r="D10" s="10">
        <v>172000</v>
      </c>
      <c r="E10" s="10" t="s">
        <v>28</v>
      </c>
      <c r="F10" s="11">
        <v>172000</v>
      </c>
      <c r="G10" s="10">
        <v>0</v>
      </c>
      <c r="H10" s="12"/>
    </row>
    <row r="11" spans="1:8" x14ac:dyDescent="0.25">
      <c r="A11" s="9" t="s">
        <v>31</v>
      </c>
      <c r="B11" s="9"/>
      <c r="C11" s="9"/>
      <c r="D11" s="10">
        <v>2369200</v>
      </c>
      <c r="E11" s="10" t="s">
        <v>28</v>
      </c>
      <c r="F11" s="11">
        <v>2369200</v>
      </c>
      <c r="G11" s="10">
        <v>67230</v>
      </c>
      <c r="H11" s="12"/>
    </row>
    <row r="12" spans="1:8" x14ac:dyDescent="0.25">
      <c r="A12" s="9"/>
      <c r="B12" s="9" t="s">
        <v>64</v>
      </c>
      <c r="C12" s="9"/>
      <c r="D12" s="10">
        <v>1460000</v>
      </c>
      <c r="E12" s="13"/>
      <c r="F12" s="11">
        <v>1460000</v>
      </c>
      <c r="G12" s="10">
        <v>486668</v>
      </c>
      <c r="H12" s="12"/>
    </row>
    <row r="13" spans="1:8" x14ac:dyDescent="0.25">
      <c r="A13" s="9" t="s">
        <v>32</v>
      </c>
      <c r="B13" s="9"/>
      <c r="C13" s="9"/>
      <c r="D13" s="10">
        <v>1580000</v>
      </c>
      <c r="E13" s="10" t="s">
        <v>28</v>
      </c>
      <c r="F13" s="11">
        <v>1580000</v>
      </c>
      <c r="G13" s="10">
        <v>497908.7</v>
      </c>
      <c r="H13" s="12"/>
    </row>
    <row r="14" spans="1:8" x14ac:dyDescent="0.25">
      <c r="A14" s="9" t="s">
        <v>65</v>
      </c>
      <c r="B14" s="9"/>
      <c r="C14" s="9"/>
      <c r="D14" s="10">
        <v>6000</v>
      </c>
      <c r="E14" s="10" t="s">
        <v>28</v>
      </c>
      <c r="F14" s="11">
        <v>6000</v>
      </c>
      <c r="G14" s="10">
        <v>6000</v>
      </c>
      <c r="H14" s="12"/>
    </row>
    <row r="15" spans="1:8" x14ac:dyDescent="0.25">
      <c r="A15" s="9" t="s">
        <v>33</v>
      </c>
      <c r="B15" s="9"/>
      <c r="C15" s="9"/>
      <c r="D15" s="10">
        <v>26000</v>
      </c>
      <c r="E15" s="10" t="s">
        <v>28</v>
      </c>
      <c r="F15" s="11">
        <v>26000</v>
      </c>
      <c r="G15" s="10">
        <v>7425</v>
      </c>
      <c r="H15" s="12"/>
    </row>
    <row r="16" spans="1:8" x14ac:dyDescent="0.25">
      <c r="A16" s="9" t="s">
        <v>34</v>
      </c>
      <c r="B16" s="9"/>
      <c r="C16" s="9"/>
      <c r="D16" s="10">
        <v>22500</v>
      </c>
      <c r="E16" s="10" t="s">
        <v>28</v>
      </c>
      <c r="F16" s="11">
        <v>22500</v>
      </c>
      <c r="G16" s="10">
        <v>5302</v>
      </c>
      <c r="H16" s="12"/>
    </row>
    <row r="17" spans="1:8" x14ac:dyDescent="0.25">
      <c r="A17" s="9" t="s">
        <v>35</v>
      </c>
      <c r="B17" s="9"/>
      <c r="C17" s="9"/>
      <c r="D17" s="10">
        <v>98050</v>
      </c>
      <c r="E17" s="10" t="s">
        <v>28</v>
      </c>
      <c r="F17" s="11">
        <v>98050</v>
      </c>
      <c r="G17" s="10">
        <v>33619.919999999998</v>
      </c>
      <c r="H17" s="12"/>
    </row>
    <row r="18" spans="1:8" x14ac:dyDescent="0.25">
      <c r="A18" s="9" t="s">
        <v>36</v>
      </c>
      <c r="B18" s="9"/>
      <c r="C18" s="9"/>
      <c r="D18" s="10">
        <v>631000</v>
      </c>
      <c r="E18" s="10" t="s">
        <v>28</v>
      </c>
      <c r="F18" s="11">
        <v>631000</v>
      </c>
      <c r="G18" s="10">
        <v>32303.15</v>
      </c>
      <c r="H18" s="12"/>
    </row>
    <row r="19" spans="1:8" x14ac:dyDescent="0.25">
      <c r="A19" s="9" t="s">
        <v>37</v>
      </c>
      <c r="B19" s="9"/>
      <c r="C19" s="9"/>
      <c r="D19" s="10">
        <v>33500</v>
      </c>
      <c r="E19" s="10" t="s">
        <v>28</v>
      </c>
      <c r="F19" s="11">
        <v>33500</v>
      </c>
      <c r="G19" s="10">
        <v>6552.15</v>
      </c>
      <c r="H19" s="12"/>
    </row>
    <row r="20" spans="1:8" x14ac:dyDescent="0.25">
      <c r="A20" s="9" t="s">
        <v>38</v>
      </c>
      <c r="B20" s="9"/>
      <c r="C20" s="9"/>
      <c r="D20" s="10">
        <v>195000</v>
      </c>
      <c r="E20" s="10" t="s">
        <v>28</v>
      </c>
      <c r="F20" s="11">
        <v>195000</v>
      </c>
      <c r="G20" s="10">
        <v>78493.2</v>
      </c>
      <c r="H20" s="12"/>
    </row>
    <row r="21" spans="1:8" x14ac:dyDescent="0.25">
      <c r="A21" s="9" t="s">
        <v>66</v>
      </c>
      <c r="B21" s="9"/>
      <c r="C21" s="9"/>
      <c r="D21" s="10">
        <v>23000</v>
      </c>
      <c r="E21" s="10" t="s">
        <v>28</v>
      </c>
      <c r="F21" s="11">
        <v>23000</v>
      </c>
      <c r="G21" s="10">
        <v>0</v>
      </c>
      <c r="H21" s="12"/>
    </row>
    <row r="22" spans="1:8" x14ac:dyDescent="0.25">
      <c r="A22" s="9" t="s">
        <v>67</v>
      </c>
      <c r="B22" s="9"/>
      <c r="C22" s="9"/>
      <c r="D22" s="10">
        <v>31500</v>
      </c>
      <c r="E22" s="10" t="s">
        <v>28</v>
      </c>
      <c r="F22" s="11">
        <v>31500</v>
      </c>
      <c r="G22" s="10">
        <v>14538</v>
      </c>
      <c r="H22" s="12"/>
    </row>
    <row r="23" spans="1:8" x14ac:dyDescent="0.25">
      <c r="A23" s="9" t="s">
        <v>40</v>
      </c>
      <c r="B23" s="9"/>
      <c r="C23" s="9"/>
      <c r="D23" s="10">
        <v>1961300</v>
      </c>
      <c r="E23" s="10">
        <v>100000</v>
      </c>
      <c r="F23" s="11">
        <v>1961300</v>
      </c>
      <c r="G23" s="10">
        <v>199026.3</v>
      </c>
      <c r="H23" s="12" t="s">
        <v>103</v>
      </c>
    </row>
    <row r="24" spans="1:8" x14ac:dyDescent="0.25">
      <c r="A24" s="9" t="s">
        <v>41</v>
      </c>
      <c r="B24" s="9"/>
      <c r="C24" s="9"/>
      <c r="D24" s="10">
        <v>403050</v>
      </c>
      <c r="E24" s="10" t="s">
        <v>28</v>
      </c>
      <c r="F24" s="11">
        <v>403050</v>
      </c>
      <c r="G24" s="10">
        <v>179533.92</v>
      </c>
      <c r="H24" s="12"/>
    </row>
    <row r="25" spans="1:8" x14ac:dyDescent="0.25">
      <c r="A25" s="9" t="s">
        <v>68</v>
      </c>
      <c r="B25" s="9"/>
      <c r="C25" s="9"/>
      <c r="D25" s="10">
        <v>2879700</v>
      </c>
      <c r="E25" s="10">
        <v>-18000</v>
      </c>
      <c r="F25" s="11">
        <v>2861700</v>
      </c>
      <c r="G25" s="10">
        <v>190479</v>
      </c>
      <c r="H25" s="12" t="s">
        <v>69</v>
      </c>
    </row>
    <row r="26" spans="1:8" x14ac:dyDescent="0.25">
      <c r="A26" s="9" t="s">
        <v>70</v>
      </c>
      <c r="B26" s="9"/>
      <c r="C26" s="9"/>
      <c r="D26" s="10">
        <v>5400</v>
      </c>
      <c r="E26" s="10" t="s">
        <v>28</v>
      </c>
      <c r="F26" s="11">
        <v>5400</v>
      </c>
      <c r="G26" s="10">
        <v>4400</v>
      </c>
      <c r="H26" s="12"/>
    </row>
    <row r="27" spans="1:8" x14ac:dyDescent="0.25">
      <c r="A27" s="9" t="s">
        <v>71</v>
      </c>
      <c r="B27" s="9"/>
      <c r="C27" s="9"/>
      <c r="D27" s="10">
        <v>1000</v>
      </c>
      <c r="E27" s="10" t="s">
        <v>28</v>
      </c>
      <c r="F27" s="11">
        <v>1000</v>
      </c>
      <c r="G27" s="10">
        <v>1000</v>
      </c>
      <c r="H27" s="12"/>
    </row>
    <row r="28" spans="1:8" x14ac:dyDescent="0.25">
      <c r="A28" s="9" t="s">
        <v>42</v>
      </c>
      <c r="B28" s="9"/>
      <c r="C28" s="9"/>
      <c r="D28" s="10">
        <v>390000</v>
      </c>
      <c r="E28" s="10" t="s">
        <v>28</v>
      </c>
      <c r="F28" s="11">
        <v>390000</v>
      </c>
      <c r="G28" s="10">
        <v>24008.219999999998</v>
      </c>
      <c r="H28" s="12"/>
    </row>
    <row r="29" spans="1:8" x14ac:dyDescent="0.25">
      <c r="A29" s="9" t="s">
        <v>43</v>
      </c>
      <c r="B29" s="9"/>
      <c r="C29" s="9"/>
      <c r="D29" s="10">
        <v>240000</v>
      </c>
      <c r="E29" s="10" t="s">
        <v>28</v>
      </c>
      <c r="F29" s="11">
        <v>240000</v>
      </c>
      <c r="G29" s="10">
        <v>42336.71</v>
      </c>
      <c r="H29" s="12"/>
    </row>
    <row r="30" spans="1:8" x14ac:dyDescent="0.25">
      <c r="A30" s="9" t="s">
        <v>72</v>
      </c>
      <c r="B30" s="9"/>
      <c r="C30" s="9"/>
      <c r="D30" s="10">
        <v>590000</v>
      </c>
      <c r="E30" s="10" t="s">
        <v>28</v>
      </c>
      <c r="F30" s="11">
        <v>590000</v>
      </c>
      <c r="G30" s="10">
        <v>240231.72999999998</v>
      </c>
      <c r="H30" s="12"/>
    </row>
    <row r="31" spans="1:8" x14ac:dyDescent="0.25">
      <c r="A31" s="9" t="s">
        <v>44</v>
      </c>
      <c r="B31" s="9"/>
      <c r="C31" s="9"/>
      <c r="D31" s="10">
        <v>354100</v>
      </c>
      <c r="E31" s="10" t="s">
        <v>28</v>
      </c>
      <c r="F31" s="11">
        <v>354100</v>
      </c>
      <c r="G31" s="10">
        <v>134323.33000000002</v>
      </c>
      <c r="H31" s="12"/>
    </row>
    <row r="32" spans="1:8" x14ac:dyDescent="0.25">
      <c r="A32" s="9" t="s">
        <v>73</v>
      </c>
      <c r="B32" s="9"/>
      <c r="C32" s="9"/>
      <c r="D32" s="10">
        <v>152000</v>
      </c>
      <c r="E32" s="10" t="s">
        <v>28</v>
      </c>
      <c r="F32" s="11">
        <v>152000</v>
      </c>
      <c r="G32" s="10">
        <v>0</v>
      </c>
      <c r="H32" s="12"/>
    </row>
    <row r="33" spans="1:8" x14ac:dyDescent="0.25">
      <c r="A33" s="9" t="s">
        <v>74</v>
      </c>
      <c r="B33" s="9"/>
      <c r="C33" s="9"/>
      <c r="D33" s="10">
        <v>100000</v>
      </c>
      <c r="E33" s="10" t="s">
        <v>28</v>
      </c>
      <c r="F33" s="11">
        <v>100000</v>
      </c>
      <c r="G33" s="10">
        <v>40000</v>
      </c>
      <c r="H33" s="12"/>
    </row>
    <row r="34" spans="1:8" x14ac:dyDescent="0.25">
      <c r="A34" s="9" t="s">
        <v>75</v>
      </c>
      <c r="B34" s="9"/>
      <c r="C34" s="9"/>
      <c r="D34" s="10">
        <v>40000</v>
      </c>
      <c r="E34" s="10" t="s">
        <v>28</v>
      </c>
      <c r="F34" s="11">
        <v>40000</v>
      </c>
      <c r="G34" s="10">
        <v>242</v>
      </c>
      <c r="H34" s="12"/>
    </row>
    <row r="35" spans="1:8" x14ac:dyDescent="0.25">
      <c r="A35" s="9" t="s">
        <v>47</v>
      </c>
      <c r="B35" s="9"/>
      <c r="C35" s="9"/>
      <c r="D35" s="10">
        <v>1608000</v>
      </c>
      <c r="E35" s="10" t="s">
        <v>28</v>
      </c>
      <c r="F35" s="11">
        <v>1608000</v>
      </c>
      <c r="G35" s="10">
        <v>403282.92</v>
      </c>
      <c r="H35" s="12"/>
    </row>
    <row r="36" spans="1:8" x14ac:dyDescent="0.25">
      <c r="A36" s="9" t="s">
        <v>76</v>
      </c>
      <c r="B36" s="9"/>
      <c r="C36" s="9"/>
      <c r="D36" s="10">
        <v>140000</v>
      </c>
      <c r="E36" s="10" t="s">
        <v>28</v>
      </c>
      <c r="F36" s="11">
        <v>140000</v>
      </c>
      <c r="G36" s="10">
        <v>11391.48</v>
      </c>
      <c r="H36" s="12"/>
    </row>
    <row r="37" spans="1:8" x14ac:dyDescent="0.25">
      <c r="A37" s="9" t="s">
        <v>49</v>
      </c>
      <c r="B37" s="9"/>
      <c r="C37" s="9"/>
      <c r="D37" s="10">
        <v>2887600</v>
      </c>
      <c r="E37" s="10" t="s">
        <v>28</v>
      </c>
      <c r="F37" s="11">
        <v>2887600</v>
      </c>
      <c r="G37" s="10">
        <v>2296899.4000000004</v>
      </c>
      <c r="H37" s="12"/>
    </row>
    <row r="38" spans="1:8" x14ac:dyDescent="0.25">
      <c r="A38" s="9" t="s">
        <v>77</v>
      </c>
      <c r="B38" s="9"/>
      <c r="C38" s="9"/>
      <c r="D38" s="10">
        <v>2730100</v>
      </c>
      <c r="E38" s="10" t="s">
        <v>28</v>
      </c>
      <c r="F38" s="11">
        <v>2730100</v>
      </c>
      <c r="G38" s="10">
        <v>838964.77</v>
      </c>
      <c r="H38" s="12"/>
    </row>
    <row r="39" spans="1:8" x14ac:dyDescent="0.25">
      <c r="A39" s="9" t="s">
        <v>78</v>
      </c>
      <c r="B39" s="9"/>
      <c r="C39" s="9"/>
      <c r="D39" s="10">
        <v>23200</v>
      </c>
      <c r="E39" s="10" t="s">
        <v>28</v>
      </c>
      <c r="F39" s="11">
        <v>23200</v>
      </c>
      <c r="G39" s="10">
        <v>14.52</v>
      </c>
      <c r="H39" s="12"/>
    </row>
    <row r="40" spans="1:8" x14ac:dyDescent="0.25">
      <c r="A40" s="9" t="s">
        <v>79</v>
      </c>
      <c r="B40" s="9"/>
      <c r="C40" s="9"/>
      <c r="D40" s="10">
        <v>30000</v>
      </c>
      <c r="E40" s="10" t="s">
        <v>28</v>
      </c>
      <c r="F40" s="11">
        <v>30000</v>
      </c>
      <c r="G40" s="10">
        <v>30000</v>
      </c>
      <c r="H40" s="12"/>
    </row>
    <row r="41" spans="1:8" x14ac:dyDescent="0.25">
      <c r="A41" s="9" t="s">
        <v>80</v>
      </c>
      <c r="B41" s="9"/>
      <c r="C41" s="9"/>
      <c r="D41" s="10">
        <v>47000</v>
      </c>
      <c r="E41" s="10">
        <v>3000</v>
      </c>
      <c r="F41" s="11">
        <v>50000</v>
      </c>
      <c r="G41" s="10">
        <v>19000</v>
      </c>
      <c r="H41" s="12" t="s">
        <v>97</v>
      </c>
    </row>
    <row r="42" spans="1:8" x14ac:dyDescent="0.25">
      <c r="A42" s="9" t="s">
        <v>81</v>
      </c>
      <c r="B42" s="9"/>
      <c r="C42" s="9"/>
      <c r="D42" s="10">
        <v>15000</v>
      </c>
      <c r="E42" s="10">
        <v>15000</v>
      </c>
      <c r="F42" s="11">
        <v>30000</v>
      </c>
      <c r="G42" s="10">
        <v>0</v>
      </c>
      <c r="H42" s="22" t="s">
        <v>98</v>
      </c>
    </row>
    <row r="43" spans="1:8" x14ac:dyDescent="0.25">
      <c r="A43" s="9" t="s">
        <v>82</v>
      </c>
      <c r="B43" s="9"/>
      <c r="C43" s="9"/>
      <c r="D43" s="10">
        <v>10000</v>
      </c>
      <c r="E43" s="10" t="s">
        <v>28</v>
      </c>
      <c r="F43" s="11">
        <v>10000</v>
      </c>
      <c r="G43" s="10">
        <v>0</v>
      </c>
      <c r="H43" s="12"/>
    </row>
    <row r="44" spans="1:8" x14ac:dyDescent="0.25">
      <c r="A44" s="9" t="s">
        <v>83</v>
      </c>
      <c r="B44" s="9"/>
      <c r="C44" s="9"/>
      <c r="D44" s="10">
        <v>388400</v>
      </c>
      <c r="E44" s="10" t="s">
        <v>28</v>
      </c>
      <c r="F44" s="11">
        <v>388400</v>
      </c>
      <c r="G44" s="10">
        <v>67367.010000000009</v>
      </c>
      <c r="H44" s="12"/>
    </row>
    <row r="45" spans="1:8" x14ac:dyDescent="0.25">
      <c r="A45" s="9" t="s">
        <v>84</v>
      </c>
      <c r="B45" s="9"/>
      <c r="C45" s="9"/>
      <c r="D45" s="10">
        <v>1504400</v>
      </c>
      <c r="E45" s="10" t="s">
        <v>28</v>
      </c>
      <c r="F45" s="11">
        <v>1504400</v>
      </c>
      <c r="G45" s="10">
        <v>517355.8</v>
      </c>
      <c r="H45" s="12"/>
    </row>
    <row r="46" spans="1:8" x14ac:dyDescent="0.25">
      <c r="A46" s="14" t="s">
        <v>96</v>
      </c>
      <c r="B46" s="14"/>
      <c r="C46" s="14"/>
      <c r="D46" s="10">
        <v>0</v>
      </c>
      <c r="E46" s="10">
        <v>40000</v>
      </c>
      <c r="F46" s="11">
        <v>40000</v>
      </c>
      <c r="G46" s="10">
        <v>0</v>
      </c>
      <c r="H46" s="12"/>
    </row>
    <row r="47" spans="1:8" x14ac:dyDescent="0.25">
      <c r="A47" s="9" t="s">
        <v>51</v>
      </c>
      <c r="B47" s="9"/>
      <c r="C47" s="9"/>
      <c r="D47" s="10">
        <v>2119500</v>
      </c>
      <c r="E47" s="10" t="s">
        <v>28</v>
      </c>
      <c r="F47" s="11">
        <v>2119500</v>
      </c>
      <c r="G47" s="10">
        <v>644401.89</v>
      </c>
      <c r="H47" s="12"/>
    </row>
    <row r="48" spans="1:8" x14ac:dyDescent="0.25">
      <c r="A48" s="9" t="s">
        <v>85</v>
      </c>
      <c r="B48" s="9"/>
      <c r="C48" s="9"/>
      <c r="D48" s="10">
        <v>100000</v>
      </c>
      <c r="E48" s="10" t="s">
        <v>28</v>
      </c>
      <c r="F48" s="11">
        <v>100000</v>
      </c>
      <c r="G48" s="10">
        <v>0</v>
      </c>
      <c r="H48" s="12"/>
    </row>
    <row r="49" spans="1:8" x14ac:dyDescent="0.25">
      <c r="A49" s="9" t="s">
        <v>52</v>
      </c>
      <c r="B49" s="9"/>
      <c r="C49" s="9"/>
      <c r="D49" s="10">
        <v>20500</v>
      </c>
      <c r="E49" s="10" t="s">
        <v>28</v>
      </c>
      <c r="F49" s="11">
        <v>20500</v>
      </c>
      <c r="G49" s="10">
        <v>7680.7400000000007</v>
      </c>
      <c r="H49" s="12"/>
    </row>
    <row r="50" spans="1:8" x14ac:dyDescent="0.25">
      <c r="A50" s="9" t="s">
        <v>86</v>
      </c>
      <c r="B50" s="9"/>
      <c r="C50" s="9"/>
      <c r="D50" s="10">
        <v>81000</v>
      </c>
      <c r="E50" s="10" t="s">
        <v>28</v>
      </c>
      <c r="F50" s="11">
        <v>81000</v>
      </c>
      <c r="G50" s="10">
        <v>40290</v>
      </c>
      <c r="H50" s="12"/>
    </row>
    <row r="51" spans="1:8" x14ac:dyDescent="0.25">
      <c r="A51" s="9" t="s">
        <v>87</v>
      </c>
      <c r="B51" s="9"/>
      <c r="C51" s="9"/>
      <c r="D51" s="10">
        <v>243000</v>
      </c>
      <c r="E51" s="10" t="s">
        <v>28</v>
      </c>
      <c r="F51" s="11">
        <v>243000</v>
      </c>
      <c r="G51" s="10">
        <v>242587</v>
      </c>
      <c r="H51" s="12"/>
    </row>
    <row r="52" spans="1:8" x14ac:dyDescent="0.25">
      <c r="A52" s="9"/>
      <c r="B52" s="9" t="s">
        <v>88</v>
      </c>
      <c r="C52" s="9"/>
      <c r="D52" s="10">
        <v>1923020</v>
      </c>
      <c r="E52" s="13">
        <v>202666</v>
      </c>
      <c r="F52" s="11">
        <v>2225686</v>
      </c>
      <c r="G52" s="10">
        <v>0</v>
      </c>
      <c r="H52" s="12"/>
    </row>
    <row r="53" spans="1:8" x14ac:dyDescent="0.25">
      <c r="A53" s="9" t="s">
        <v>54</v>
      </c>
      <c r="B53" s="9"/>
      <c r="C53" s="9"/>
      <c r="D53" s="10">
        <v>2423020</v>
      </c>
      <c r="E53" s="10">
        <v>202666</v>
      </c>
      <c r="F53" s="11">
        <v>2725686</v>
      </c>
      <c r="G53" s="10">
        <v>275250</v>
      </c>
      <c r="H53" s="12"/>
    </row>
    <row r="54" spans="1:8" x14ac:dyDescent="0.25">
      <c r="A54" s="15" t="s">
        <v>55</v>
      </c>
      <c r="B54" s="15"/>
      <c r="C54" s="15"/>
      <c r="D54" s="16">
        <f>SUM(D2:D53)-D12-D52</f>
        <v>50377620</v>
      </c>
      <c r="E54" s="16">
        <f t="shared" ref="E54:G54" si="0">SUM(E2:E53)-E12-E52</f>
        <v>362666</v>
      </c>
      <c r="F54" s="16">
        <f t="shared" si="0"/>
        <v>50740286</v>
      </c>
      <c r="G54" s="16">
        <f t="shared" si="0"/>
        <v>7508345.6099999994</v>
      </c>
      <c r="H54" s="17"/>
    </row>
    <row r="55" spans="1:8" x14ac:dyDescent="0.25">
      <c r="A55" s="15"/>
      <c r="B55" s="15"/>
      <c r="C55" s="15"/>
      <c r="D55" s="16"/>
      <c r="E55" s="16"/>
      <c r="F55" s="16"/>
      <c r="G55" s="16"/>
      <c r="H55" s="17"/>
    </row>
    <row r="56" spans="1:8" x14ac:dyDescent="0.25">
      <c r="A56" s="15" t="s">
        <v>99</v>
      </c>
      <c r="B56" s="15"/>
      <c r="C56" s="15"/>
      <c r="D56" s="16"/>
      <c r="E56" s="16"/>
      <c r="F56" s="16"/>
      <c r="G56" s="16"/>
      <c r="H56" s="17"/>
    </row>
    <row r="57" spans="1:8" x14ac:dyDescent="0.25">
      <c r="A57" s="15"/>
      <c r="B57" s="9" t="s">
        <v>100</v>
      </c>
      <c r="C57" s="9"/>
      <c r="D57" s="10">
        <v>23260000</v>
      </c>
      <c r="E57" s="10"/>
      <c r="F57" s="10">
        <f>SUM(D57:E57)</f>
        <v>23260000</v>
      </c>
      <c r="G57" s="10"/>
      <c r="H57" s="17"/>
    </row>
    <row r="58" spans="1:8" x14ac:dyDescent="0.25">
      <c r="A58" s="15"/>
      <c r="B58" s="9" t="s">
        <v>102</v>
      </c>
      <c r="C58" s="9"/>
      <c r="D58" s="10">
        <v>-1002000</v>
      </c>
      <c r="E58" s="10"/>
      <c r="F58" s="10">
        <f t="shared" ref="F58:F59" si="1">SUM(D58:E58)</f>
        <v>-1002000</v>
      </c>
      <c r="G58" s="10"/>
      <c r="H58" s="17"/>
    </row>
    <row r="59" spans="1:8" x14ac:dyDescent="0.25">
      <c r="A59" s="18"/>
      <c r="B59" s="24" t="s">
        <v>101</v>
      </c>
      <c r="C59" s="24"/>
      <c r="D59" s="25">
        <f>SUM(D57:D58)</f>
        <v>22258000</v>
      </c>
      <c r="E59" s="24"/>
      <c r="F59" s="16">
        <f t="shared" si="1"/>
        <v>22258000</v>
      </c>
      <c r="G59" s="23"/>
      <c r="H59" s="18"/>
    </row>
    <row r="61" spans="1:8" x14ac:dyDescent="0.25">
      <c r="A61" s="21" t="s">
        <v>93</v>
      </c>
      <c r="B61" s="20" t="s">
        <v>94</v>
      </c>
    </row>
    <row r="62" spans="1:8" x14ac:dyDescent="0.25">
      <c r="A62" s="21" t="s">
        <v>95</v>
      </c>
      <c r="B62" s="26">
        <v>44705</v>
      </c>
    </row>
  </sheetData>
  <pageMargins left="0.7" right="0.7" top="0.78740157499999996" bottom="0.78740157499999996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financ.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2022-05-25T09:41:52Z</cp:lastPrinted>
  <dcterms:created xsi:type="dcterms:W3CDTF">2016-04-24T07:59:01Z</dcterms:created>
  <dcterms:modified xsi:type="dcterms:W3CDTF">2022-05-25T09:41:55Z</dcterms:modified>
</cp:coreProperties>
</file>