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4" i="2" l="1"/>
  <c r="F54" i="2"/>
  <c r="G54" i="2"/>
  <c r="D54" i="2"/>
  <c r="F57" i="2" l="1"/>
  <c r="D58" i="2"/>
  <c r="F58" i="2" s="1"/>
  <c r="F56" i="2"/>
  <c r="E53" i="4"/>
  <c r="F53" i="4"/>
  <c r="G53" i="4"/>
  <c r="D53" i="4"/>
</calcChain>
</file>

<file path=xl/sharedStrings.xml><?xml version="1.0" encoding="utf-8"?>
<sst xmlns="http://schemas.openxmlformats.org/spreadsheetml/2006/main" count="193" uniqueCount="108">
  <si>
    <t>PARAGRAF</t>
  </si>
  <si>
    <t>POLOŽKA</t>
  </si>
  <si>
    <t>POZNÁMKA</t>
  </si>
  <si>
    <t>ROZPOČTOVÁNO</t>
  </si>
  <si>
    <t>ROZP po ZMĚNĚ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</si>
  <si>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</si>
  <si>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</si>
  <si>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</si>
  <si>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</si>
  <si>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</si>
  <si>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</si>
  <si>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</si>
  <si>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</si>
  <si>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</si>
  <si>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</si>
  <si>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</si>
  <si>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</si>
  <si>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</si>
  <si>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</si>
  <si>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</si>
  <si>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</si>
  <si>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</si>
  <si>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</si>
  <si>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</si>
  <si>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4222  Investiční přijaté transfery od krajů Celkem</t>
  </si>
  <si>
    <t xml:space="preserve">  1039  Ostatní záležitosti lesního hospodářství Celkem</t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</si>
  <si>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</si>
  <si>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</si>
  <si>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</si>
  <si>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</si>
  <si>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</si>
  <si>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</si>
  <si>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</si>
  <si>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</si>
  <si>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</si>
  <si>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</si>
  <si>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</si>
  <si>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</si>
  <si>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</si>
  <si>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</si>
  <si>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</si>
  <si>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</si>
  <si>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</si>
  <si>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</si>
  <si>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</si>
  <si>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</si>
  <si>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</si>
  <si>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</si>
  <si>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</si>
  <si>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</si>
  <si>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</si>
  <si>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</si>
  <si>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</si>
  <si>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</si>
  <si>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/>
  </si>
  <si>
    <t>změna ROZP</t>
  </si>
  <si>
    <t>chodník Zukov</t>
  </si>
  <si>
    <t>48,5vstupné Den obce,8,5Trojsešup</t>
  </si>
  <si>
    <t>inzeráty</t>
  </si>
  <si>
    <t>dar a prodej majetku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</si>
  <si>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</si>
  <si>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</si>
  <si>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</si>
  <si>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</si>
  <si>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</si>
  <si>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</si>
  <si>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</si>
  <si>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</si>
  <si>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>oprava ČOV</t>
  </si>
  <si>
    <t xml:space="preserve">  3114  Základní školy pro žáky se spec. vzděl. potřebami Celkem</t>
  </si>
  <si>
    <t>přeložky d. konec</t>
  </si>
  <si>
    <t xml:space="preserve">  3392  Zájmová činnost v kultuře Celkem</t>
  </si>
  <si>
    <t xml:space="preserve">  3399  Ostatní záležitosti kultury,církví a sděl.prostř. Celkem</t>
  </si>
  <si>
    <t>zásuvk.pilíř</t>
  </si>
  <si>
    <t>energie a opravy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</si>
  <si>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</si>
  <si>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</si>
  <si>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</si>
  <si>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</si>
  <si>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>rozšíření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</si>
  <si>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</si>
  <si>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</si>
  <si>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</si>
  <si>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</si>
  <si>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>mzdy,materiál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</si>
  <si>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</si>
  <si>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</si>
  <si>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</si>
  <si>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</si>
  <si>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</si>
  <si>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</si>
  <si>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</si>
  <si>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</si>
  <si>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</si>
  <si>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6221  Humanitární zahraniční pomoc přímá Celkem</t>
  </si>
  <si>
    <t xml:space="preserve">  6399  Ostatní finanční operace Celkem</t>
  </si>
  <si>
    <t>odvod DPH</t>
  </si>
  <si>
    <t xml:space="preserve">  5901  Nespecifikované rezervy Celkem</t>
  </si>
  <si>
    <t>Obec Metylovice</t>
  </si>
  <si>
    <t>RO č. 11</t>
  </si>
  <si>
    <t>Skut. K 31.10.</t>
  </si>
  <si>
    <t>PS k 1.1.</t>
  </si>
  <si>
    <t>Splátky úvěru</t>
  </si>
  <si>
    <t>Celkem financování</t>
  </si>
  <si>
    <t>Zpracovala:</t>
  </si>
  <si>
    <t>Ing. Čupová</t>
  </si>
  <si>
    <t>Schváleno ZO:</t>
  </si>
  <si>
    <t>koupě pozemků u JZD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</si>
</sst>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7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0" fontId="7" fillId="0" borderId="2" xfId="1" applyFont="1" applyFill="1" applyBorder="1" applyAlignment="1" applyProtection="1">
      <alignment shrinkToFit="1"/>
      <protection locked="0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G4" sqref="G4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7.7109375" customWidth="1"/>
    <col min="13" max="13" width="9.140625" style="6"/>
  </cols>
  <sheetData>
    <row r="1" spans="1:13" x14ac:dyDescent="0.25">
      <c r="B1" t="s">
        <v>98</v>
      </c>
      <c r="D1" t="s">
        <v>99</v>
      </c>
    </row>
    <row r="4" spans="1:13" ht="15.75" x14ac:dyDescent="0.25">
      <c r="A4" s="9" t="s">
        <v>0</v>
      </c>
      <c r="B4" s="10" t="s">
        <v>1</v>
      </c>
      <c r="C4" s="10" t="s">
        <v>2</v>
      </c>
      <c r="D4" s="10" t="s">
        <v>3</v>
      </c>
      <c r="E4" s="11" t="s">
        <v>55</v>
      </c>
      <c r="F4" s="12" t="s">
        <v>4</v>
      </c>
      <c r="G4" s="10" t="s">
        <v>100</v>
      </c>
      <c r="H4" s="13" t="s">
        <v>2</v>
      </c>
      <c r="M4"/>
    </row>
    <row r="5" spans="1:13" x14ac:dyDescent="0.25">
      <c r="A5" s="14"/>
      <c r="B5" s="14" t="s">
        <v>5</v>
      </c>
      <c r="C5" s="14"/>
      <c r="D5" s="15">
        <v>4000000</v>
      </c>
      <c r="E5" s="16"/>
      <c r="F5" s="15">
        <v>4000000</v>
      </c>
      <c r="G5" s="17">
        <v>3573173.76</v>
      </c>
      <c r="H5" s="18"/>
    </row>
    <row r="6" spans="1:13" x14ac:dyDescent="0.25">
      <c r="A6" s="14"/>
      <c r="B6" s="14" t="s">
        <v>6</v>
      </c>
      <c r="C6" s="14"/>
      <c r="D6" s="15">
        <v>205000</v>
      </c>
      <c r="E6" s="16"/>
      <c r="F6" s="15">
        <v>205000</v>
      </c>
      <c r="G6" s="17">
        <v>300058.14</v>
      </c>
      <c r="H6" s="18"/>
    </row>
    <row r="7" spans="1:13" x14ac:dyDescent="0.25">
      <c r="A7" s="14"/>
      <c r="B7" s="14" t="s">
        <v>7</v>
      </c>
      <c r="C7" s="14"/>
      <c r="D7" s="15">
        <v>500000</v>
      </c>
      <c r="E7" s="16"/>
      <c r="F7" s="15">
        <v>500000</v>
      </c>
      <c r="G7" s="17">
        <v>740010.62999999977</v>
      </c>
      <c r="H7" s="18"/>
    </row>
    <row r="8" spans="1:13" x14ac:dyDescent="0.25">
      <c r="A8" s="14"/>
      <c r="B8" s="14" t="s">
        <v>8</v>
      </c>
      <c r="C8" s="14"/>
      <c r="D8" s="15">
        <v>6000000</v>
      </c>
      <c r="E8" s="16"/>
      <c r="F8" s="15">
        <v>6000000</v>
      </c>
      <c r="G8" s="17">
        <v>5656850.1399999997</v>
      </c>
      <c r="H8" s="18"/>
    </row>
    <row r="9" spans="1:13" x14ac:dyDescent="0.25">
      <c r="A9" s="14"/>
      <c r="B9" s="14" t="s">
        <v>9</v>
      </c>
      <c r="C9" s="14"/>
      <c r="D9" s="15">
        <v>210520</v>
      </c>
      <c r="E9" s="16"/>
      <c r="F9" s="15">
        <v>210520</v>
      </c>
      <c r="G9" s="17">
        <v>210520</v>
      </c>
      <c r="H9" s="18"/>
    </row>
    <row r="10" spans="1:13" x14ac:dyDescent="0.25">
      <c r="A10" s="14"/>
      <c r="B10" s="14" t="s">
        <v>10</v>
      </c>
      <c r="C10" s="14"/>
      <c r="D10" s="15">
        <v>13000000</v>
      </c>
      <c r="E10" s="16"/>
      <c r="F10" s="15">
        <v>13000000</v>
      </c>
      <c r="G10" s="17">
        <v>12594512.660000004</v>
      </c>
      <c r="H10" s="18"/>
    </row>
    <row r="11" spans="1:13" x14ac:dyDescent="0.25">
      <c r="A11" s="14"/>
      <c r="B11" s="14" t="s">
        <v>11</v>
      </c>
      <c r="C11" s="14"/>
      <c r="D11" s="15">
        <v>0</v>
      </c>
      <c r="E11" s="16">
        <v>104000</v>
      </c>
      <c r="F11" s="15">
        <v>104000</v>
      </c>
      <c r="G11" s="17">
        <v>104016</v>
      </c>
      <c r="H11" s="18"/>
    </row>
    <row r="12" spans="1:13" x14ac:dyDescent="0.25">
      <c r="A12" s="14"/>
      <c r="B12" s="14" t="s">
        <v>12</v>
      </c>
      <c r="C12" s="14"/>
      <c r="D12" s="15">
        <v>37000</v>
      </c>
      <c r="E12" s="16"/>
      <c r="F12" s="15">
        <v>37000</v>
      </c>
      <c r="G12" s="17">
        <v>38320</v>
      </c>
      <c r="H12" s="18"/>
    </row>
    <row r="13" spans="1:13" x14ac:dyDescent="0.25">
      <c r="A13" s="14"/>
      <c r="B13" s="14" t="s">
        <v>13</v>
      </c>
      <c r="C13" s="14"/>
      <c r="D13" s="15">
        <v>10500</v>
      </c>
      <c r="E13" s="16">
        <v>9000</v>
      </c>
      <c r="F13" s="15">
        <v>19500</v>
      </c>
      <c r="G13" s="17">
        <v>20190</v>
      </c>
      <c r="H13" s="18"/>
    </row>
    <row r="14" spans="1:13" x14ac:dyDescent="0.25">
      <c r="A14" s="14"/>
      <c r="B14" s="14" t="s">
        <v>14</v>
      </c>
      <c r="C14" s="14"/>
      <c r="D14" s="15">
        <v>8000</v>
      </c>
      <c r="E14" s="16"/>
      <c r="F14" s="15">
        <v>8000</v>
      </c>
      <c r="G14" s="17">
        <v>9130</v>
      </c>
      <c r="H14" s="18"/>
    </row>
    <row r="15" spans="1:13" x14ac:dyDescent="0.25">
      <c r="A15" s="14"/>
      <c r="B15" s="14" t="s">
        <v>15</v>
      </c>
      <c r="C15" s="14"/>
      <c r="D15" s="15">
        <v>1135000</v>
      </c>
      <c r="E15" s="16"/>
      <c r="F15" s="15">
        <v>1135000</v>
      </c>
      <c r="G15" s="17">
        <v>1142394</v>
      </c>
      <c r="H15" s="18"/>
    </row>
    <row r="16" spans="1:13" x14ac:dyDescent="0.25">
      <c r="A16" s="14"/>
      <c r="B16" s="14" t="s">
        <v>16</v>
      </c>
      <c r="C16" s="14"/>
      <c r="D16" s="15">
        <v>10000</v>
      </c>
      <c r="E16" s="16">
        <v>7000</v>
      </c>
      <c r="F16" s="15">
        <v>17000</v>
      </c>
      <c r="G16" s="17">
        <v>17910</v>
      </c>
      <c r="H16" s="18"/>
    </row>
    <row r="17" spans="1:22" x14ac:dyDescent="0.25">
      <c r="A17" s="14"/>
      <c r="B17" s="14" t="s">
        <v>17</v>
      </c>
      <c r="C17" s="14"/>
      <c r="D17" s="15">
        <v>140000</v>
      </c>
      <c r="E17" s="16">
        <v>75000</v>
      </c>
      <c r="F17" s="15">
        <v>215000</v>
      </c>
      <c r="G17" s="17">
        <v>169012.07</v>
      </c>
      <c r="H17" s="18"/>
    </row>
    <row r="18" spans="1:22" x14ac:dyDescent="0.25">
      <c r="A18" s="14"/>
      <c r="B18" s="14" t="s">
        <v>18</v>
      </c>
      <c r="C18" s="14"/>
      <c r="D18" s="15">
        <v>590000</v>
      </c>
      <c r="E18" s="16"/>
      <c r="F18" s="15">
        <v>590000</v>
      </c>
      <c r="G18" s="17">
        <v>584944.09</v>
      </c>
      <c r="H18" s="18"/>
    </row>
    <row r="19" spans="1:22" x14ac:dyDescent="0.25">
      <c r="A19" s="14"/>
      <c r="B19" s="14" t="s">
        <v>19</v>
      </c>
      <c r="C19" s="14"/>
      <c r="D19" s="15">
        <v>590000</v>
      </c>
      <c r="E19" s="16"/>
      <c r="F19" s="15">
        <v>590000</v>
      </c>
      <c r="G19" s="17">
        <v>668209.05000000005</v>
      </c>
      <c r="H19" s="18"/>
    </row>
    <row r="20" spans="1:22" x14ac:dyDescent="0.25">
      <c r="A20" s="14"/>
      <c r="B20" s="14" t="s">
        <v>20</v>
      </c>
      <c r="C20" s="14"/>
      <c r="D20" s="15">
        <v>132631</v>
      </c>
      <c r="E20" s="16"/>
      <c r="F20" s="15">
        <v>132631</v>
      </c>
      <c r="G20" s="17">
        <v>132632.62</v>
      </c>
      <c r="H20" s="18"/>
    </row>
    <row r="21" spans="1:22" x14ac:dyDescent="0.25">
      <c r="A21" s="14"/>
      <c r="B21" s="14" t="s">
        <v>21</v>
      </c>
      <c r="C21" s="14"/>
      <c r="D21" s="15">
        <v>409500</v>
      </c>
      <c r="E21" s="16"/>
      <c r="F21" s="15">
        <v>409500</v>
      </c>
      <c r="G21" s="17">
        <v>341250</v>
      </c>
      <c r="H21" s="18"/>
    </row>
    <row r="22" spans="1:22" x14ac:dyDescent="0.25">
      <c r="A22" s="14"/>
      <c r="B22" s="14" t="s">
        <v>22</v>
      </c>
      <c r="C22" s="14"/>
      <c r="D22" s="15">
        <v>2832136</v>
      </c>
      <c r="E22" s="16"/>
      <c r="F22" s="15">
        <v>2832136</v>
      </c>
      <c r="G22" s="17">
        <v>2832136</v>
      </c>
      <c r="H22" s="18"/>
    </row>
    <row r="23" spans="1:22" x14ac:dyDescent="0.25">
      <c r="A23" s="14"/>
      <c r="B23" s="14" t="s">
        <v>23</v>
      </c>
      <c r="C23" s="14"/>
      <c r="D23" s="15">
        <v>1755724</v>
      </c>
      <c r="E23" s="16">
        <v>2944475</v>
      </c>
      <c r="F23" s="15">
        <v>4700199</v>
      </c>
      <c r="G23" s="17">
        <v>3181262.11</v>
      </c>
      <c r="H23" s="18" t="s">
        <v>56</v>
      </c>
    </row>
    <row r="24" spans="1:22" x14ac:dyDescent="0.25">
      <c r="A24" s="14"/>
      <c r="B24" s="14" t="s">
        <v>24</v>
      </c>
      <c r="C24" s="14"/>
      <c r="D24" s="15">
        <v>419000</v>
      </c>
      <c r="E24" s="16"/>
      <c r="F24" s="15">
        <v>419000</v>
      </c>
      <c r="G24" s="17">
        <v>419000</v>
      </c>
      <c r="H24" s="18"/>
    </row>
    <row r="25" spans="1:22" x14ac:dyDescent="0.25">
      <c r="A25" s="14" t="s">
        <v>25</v>
      </c>
      <c r="B25" s="14"/>
      <c r="C25" s="14"/>
      <c r="D25" s="15">
        <v>50000</v>
      </c>
      <c r="E25" s="16" t="s">
        <v>54</v>
      </c>
      <c r="F25" s="15">
        <v>50000</v>
      </c>
      <c r="G25" s="17">
        <v>31800</v>
      </c>
      <c r="H25" s="18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14" t="s">
        <v>26</v>
      </c>
      <c r="B26" s="14"/>
      <c r="C26" s="14"/>
      <c r="D26" s="15">
        <v>130100</v>
      </c>
      <c r="E26" s="16" t="s">
        <v>54</v>
      </c>
      <c r="F26" s="15">
        <v>130100</v>
      </c>
      <c r="G26" s="17">
        <v>129842</v>
      </c>
      <c r="H26" s="18"/>
    </row>
    <row r="27" spans="1:22" x14ac:dyDescent="0.25">
      <c r="A27" s="14" t="s">
        <v>27</v>
      </c>
      <c r="B27" s="14"/>
      <c r="C27" s="14"/>
      <c r="D27" s="15">
        <v>10000</v>
      </c>
      <c r="E27" s="16" t="s">
        <v>54</v>
      </c>
      <c r="F27" s="15">
        <v>10000</v>
      </c>
      <c r="G27" s="17">
        <v>12007.19</v>
      </c>
      <c r="H27" s="18"/>
    </row>
    <row r="28" spans="1:22" x14ac:dyDescent="0.25">
      <c r="A28" s="14" t="s">
        <v>28</v>
      </c>
      <c r="B28" s="14"/>
      <c r="C28" s="14"/>
      <c r="D28" s="15">
        <v>16000</v>
      </c>
      <c r="E28" s="16" t="s">
        <v>54</v>
      </c>
      <c r="F28" s="15">
        <v>16000</v>
      </c>
      <c r="G28" s="17">
        <v>16281.4</v>
      </c>
      <c r="H28" s="18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14" t="s">
        <v>29</v>
      </c>
      <c r="B29" s="14"/>
      <c r="C29" s="14"/>
      <c r="D29" s="15">
        <v>0</v>
      </c>
      <c r="E29" s="16" t="s">
        <v>54</v>
      </c>
      <c r="F29" s="15">
        <v>0</v>
      </c>
      <c r="G29" s="17">
        <v>4</v>
      </c>
      <c r="H29" s="18"/>
    </row>
    <row r="30" spans="1:22" x14ac:dyDescent="0.25">
      <c r="A30" s="14" t="s">
        <v>30</v>
      </c>
      <c r="B30" s="14"/>
      <c r="C30" s="14"/>
      <c r="D30" s="15">
        <v>1000</v>
      </c>
      <c r="E30" s="16" t="s">
        <v>54</v>
      </c>
      <c r="F30" s="15">
        <v>1000</v>
      </c>
      <c r="G30" s="17">
        <v>1500</v>
      </c>
      <c r="H30" s="18"/>
    </row>
    <row r="31" spans="1:22" x14ac:dyDescent="0.25">
      <c r="A31" s="14" t="s">
        <v>31</v>
      </c>
      <c r="B31" s="14"/>
      <c r="C31" s="14"/>
      <c r="D31" s="15">
        <v>500</v>
      </c>
      <c r="E31" s="16" t="s">
        <v>54</v>
      </c>
      <c r="F31" s="15">
        <v>500</v>
      </c>
      <c r="G31" s="17">
        <v>520</v>
      </c>
      <c r="H31" s="18"/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5">
      <c r="A32" s="14" t="s">
        <v>32</v>
      </c>
      <c r="B32" s="14"/>
      <c r="C32" s="14"/>
      <c r="D32" s="15">
        <v>2000</v>
      </c>
      <c r="E32" s="16" t="s">
        <v>54</v>
      </c>
      <c r="F32" s="15">
        <v>2000</v>
      </c>
      <c r="G32" s="17">
        <v>1534</v>
      </c>
      <c r="H32" s="18"/>
    </row>
    <row r="33" spans="1:22" x14ac:dyDescent="0.25">
      <c r="A33" s="14" t="s">
        <v>33</v>
      </c>
      <c r="B33" s="14"/>
      <c r="C33" s="14"/>
      <c r="D33" s="15">
        <v>53000</v>
      </c>
      <c r="E33" s="16">
        <v>57000</v>
      </c>
      <c r="F33" s="15">
        <v>110000</v>
      </c>
      <c r="G33" s="17">
        <v>116414</v>
      </c>
      <c r="H33" s="18" t="s">
        <v>57</v>
      </c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5">
      <c r="A34" s="14" t="s">
        <v>34</v>
      </c>
      <c r="B34" s="14"/>
      <c r="C34" s="14"/>
      <c r="D34" s="15">
        <v>5000</v>
      </c>
      <c r="E34" s="16" t="s">
        <v>54</v>
      </c>
      <c r="F34" s="15">
        <v>5000</v>
      </c>
      <c r="G34" s="17">
        <v>3961</v>
      </c>
      <c r="H34" s="18"/>
    </row>
    <row r="35" spans="1:22" x14ac:dyDescent="0.25">
      <c r="A35" s="14" t="s">
        <v>35</v>
      </c>
      <c r="B35" s="14"/>
      <c r="C35" s="14"/>
      <c r="D35" s="15">
        <v>4000</v>
      </c>
      <c r="E35" s="16">
        <v>4000</v>
      </c>
      <c r="F35" s="15">
        <v>8000</v>
      </c>
      <c r="G35" s="17">
        <v>8267</v>
      </c>
      <c r="H35" s="18" t="s">
        <v>58</v>
      </c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14" t="s">
        <v>36</v>
      </c>
      <c r="B36" s="14"/>
      <c r="C36" s="14"/>
      <c r="D36" s="15">
        <v>0</v>
      </c>
      <c r="E36" s="16" t="s">
        <v>54</v>
      </c>
      <c r="F36" s="15">
        <v>0</v>
      </c>
      <c r="G36" s="17">
        <v>0</v>
      </c>
      <c r="H36" s="18"/>
    </row>
    <row r="37" spans="1:22" x14ac:dyDescent="0.25">
      <c r="A37" s="14" t="s">
        <v>37</v>
      </c>
      <c r="B37" s="14"/>
      <c r="C37" s="14"/>
      <c r="D37" s="15">
        <v>5500000</v>
      </c>
      <c r="E37" s="16" t="s">
        <v>54</v>
      </c>
      <c r="F37" s="15">
        <v>5500000</v>
      </c>
      <c r="G37" s="17">
        <v>5534816.0599999996</v>
      </c>
      <c r="H37" s="18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14" t="s">
        <v>38</v>
      </c>
      <c r="B38" s="14"/>
      <c r="C38" s="14"/>
      <c r="D38" s="15">
        <v>8000</v>
      </c>
      <c r="E38" s="16">
        <v>-6000</v>
      </c>
      <c r="F38" s="15">
        <v>2000</v>
      </c>
      <c r="G38" s="17">
        <v>2250</v>
      </c>
      <c r="H38" s="18"/>
    </row>
    <row r="39" spans="1:22" x14ac:dyDescent="0.25">
      <c r="A39" s="14" t="s">
        <v>39</v>
      </c>
      <c r="B39" s="14"/>
      <c r="C39" s="14"/>
      <c r="D39" s="15">
        <v>350000</v>
      </c>
      <c r="E39" s="16" t="s">
        <v>54</v>
      </c>
      <c r="F39" s="15">
        <v>350000</v>
      </c>
      <c r="G39" s="17">
        <v>295021</v>
      </c>
      <c r="H39" s="18"/>
      <c r="I39" s="7"/>
      <c r="J39" s="7"/>
      <c r="K39" s="7"/>
      <c r="L39" s="7"/>
      <c r="M39" s="8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14" t="s">
        <v>40</v>
      </c>
      <c r="B40" s="14"/>
      <c r="C40" s="14"/>
      <c r="D40" s="15">
        <v>614000</v>
      </c>
      <c r="E40" s="16">
        <v>50000</v>
      </c>
      <c r="F40" s="15">
        <v>664000</v>
      </c>
      <c r="G40" s="17">
        <v>664114.86</v>
      </c>
      <c r="H40" s="18"/>
    </row>
    <row r="41" spans="1:22" x14ac:dyDescent="0.25">
      <c r="A41" s="14" t="s">
        <v>41</v>
      </c>
      <c r="B41" s="14"/>
      <c r="C41" s="14"/>
      <c r="D41" s="15">
        <v>15000</v>
      </c>
      <c r="E41" s="16">
        <v>6000</v>
      </c>
      <c r="F41" s="15">
        <v>21000</v>
      </c>
      <c r="G41" s="17">
        <v>20840</v>
      </c>
      <c r="H41" s="18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14" t="s">
        <v>42</v>
      </c>
      <c r="B42" s="14"/>
      <c r="C42" s="14"/>
      <c r="D42" s="15">
        <v>2500</v>
      </c>
      <c r="E42" s="16" t="s">
        <v>54</v>
      </c>
      <c r="F42" s="15">
        <v>2500</v>
      </c>
      <c r="G42" s="17">
        <v>2110</v>
      </c>
      <c r="H42" s="18"/>
    </row>
    <row r="43" spans="1:22" x14ac:dyDescent="0.25">
      <c r="A43" s="14" t="s">
        <v>43</v>
      </c>
      <c r="B43" s="14"/>
      <c r="C43" s="14"/>
      <c r="D43" s="15">
        <v>30000</v>
      </c>
      <c r="E43" s="16">
        <v>11000</v>
      </c>
      <c r="F43" s="15">
        <v>41000</v>
      </c>
      <c r="G43" s="17">
        <v>42029</v>
      </c>
      <c r="H43" s="18"/>
    </row>
    <row r="44" spans="1:22" x14ac:dyDescent="0.25">
      <c r="A44" s="14" t="s">
        <v>44</v>
      </c>
      <c r="B44" s="14"/>
      <c r="C44" s="14"/>
      <c r="D44" s="15">
        <v>130000</v>
      </c>
      <c r="E44" s="16" t="s">
        <v>54</v>
      </c>
      <c r="F44" s="15">
        <v>130000</v>
      </c>
      <c r="G44" s="17">
        <v>137050</v>
      </c>
      <c r="H44" s="18"/>
      <c r="I44" s="7"/>
      <c r="J44" s="7"/>
      <c r="K44" s="7"/>
      <c r="L44" s="7"/>
      <c r="M44" s="8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25">
      <c r="A45" s="14" t="s">
        <v>45</v>
      </c>
      <c r="B45" s="14"/>
      <c r="C45" s="14"/>
      <c r="D45" s="15">
        <v>320000</v>
      </c>
      <c r="E45" s="16">
        <v>20000</v>
      </c>
      <c r="F45" s="15">
        <v>340000</v>
      </c>
      <c r="G45" s="17">
        <v>345921.52</v>
      </c>
      <c r="H45" s="18"/>
    </row>
    <row r="46" spans="1:22" x14ac:dyDescent="0.25">
      <c r="A46" s="14" t="s">
        <v>46</v>
      </c>
      <c r="B46" s="14"/>
      <c r="C46" s="14"/>
      <c r="D46" s="15">
        <v>32000</v>
      </c>
      <c r="E46" s="16" t="s">
        <v>54</v>
      </c>
      <c r="F46" s="15">
        <v>32000</v>
      </c>
      <c r="G46" s="17">
        <v>37270.6</v>
      </c>
      <c r="H46" s="18"/>
    </row>
    <row r="47" spans="1:22" x14ac:dyDescent="0.25">
      <c r="A47" s="14" t="s">
        <v>47</v>
      </c>
      <c r="B47" s="14"/>
      <c r="C47" s="14"/>
      <c r="D47" s="15">
        <v>7500</v>
      </c>
      <c r="E47" s="16" t="s">
        <v>54</v>
      </c>
      <c r="F47" s="15">
        <v>7500</v>
      </c>
      <c r="G47" s="17">
        <v>7500</v>
      </c>
      <c r="H47" s="18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14" t="s">
        <v>48</v>
      </c>
      <c r="B48" s="14"/>
      <c r="C48" s="14"/>
      <c r="D48" s="15">
        <v>10000</v>
      </c>
      <c r="E48" s="16">
        <v>14500</v>
      </c>
      <c r="F48" s="15">
        <v>24500</v>
      </c>
      <c r="G48" s="17">
        <v>26997</v>
      </c>
      <c r="H48" s="18" t="s">
        <v>59</v>
      </c>
    </row>
    <row r="49" spans="1:22" x14ac:dyDescent="0.25">
      <c r="A49" s="14" t="s">
        <v>49</v>
      </c>
      <c r="B49" s="14"/>
      <c r="C49" s="14"/>
      <c r="D49" s="15">
        <v>150500</v>
      </c>
      <c r="E49" s="16">
        <v>150000</v>
      </c>
      <c r="F49" s="15">
        <v>300500</v>
      </c>
      <c r="G49" s="17">
        <v>220037.00000000012</v>
      </c>
      <c r="H49" s="18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14" t="s">
        <v>50</v>
      </c>
      <c r="B50" s="14"/>
      <c r="C50" s="14"/>
      <c r="D50" s="15">
        <v>0</v>
      </c>
      <c r="E50" s="16" t="s">
        <v>54</v>
      </c>
      <c r="F50" s="15">
        <v>0</v>
      </c>
      <c r="G50" s="17">
        <v>11479</v>
      </c>
      <c r="H50" s="18"/>
    </row>
    <row r="51" spans="1:22" x14ac:dyDescent="0.25">
      <c r="A51" s="14" t="s">
        <v>51</v>
      </c>
      <c r="B51" s="14"/>
      <c r="C51" s="14"/>
      <c r="D51" s="15">
        <v>7680</v>
      </c>
      <c r="E51" s="16" t="s">
        <v>54</v>
      </c>
      <c r="F51" s="15">
        <v>7680</v>
      </c>
      <c r="G51" s="17">
        <v>7678.14</v>
      </c>
      <c r="H51" s="18"/>
    </row>
    <row r="52" spans="1:22" x14ac:dyDescent="0.25">
      <c r="A52" s="14" t="s">
        <v>52</v>
      </c>
      <c r="B52" s="14"/>
      <c r="C52" s="14"/>
      <c r="D52" s="15">
        <v>5000</v>
      </c>
      <c r="E52" s="16" t="s">
        <v>54</v>
      </c>
      <c r="F52" s="15">
        <v>5000</v>
      </c>
      <c r="G52" s="17">
        <v>4843</v>
      </c>
      <c r="H52" s="18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A53" s="19" t="s">
        <v>53</v>
      </c>
      <c r="B53" s="19"/>
      <c r="C53" s="19"/>
      <c r="D53" s="20">
        <f>SUM(D5:D52)</f>
        <v>39438791</v>
      </c>
      <c r="E53" s="20">
        <f t="shared" ref="E53:G53" si="0">SUM(E5:E52)</f>
        <v>3445975</v>
      </c>
      <c r="F53" s="20">
        <f t="shared" si="0"/>
        <v>42884766</v>
      </c>
      <c r="G53" s="20">
        <f t="shared" si="0"/>
        <v>40417619.040000007</v>
      </c>
      <c r="H53" s="21"/>
    </row>
  </sheetData>
  <pageMargins left="0.7" right="0.7" top="0.78740157499999996" bottom="0.78740157499999996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1"/>
  <sheetViews>
    <sheetView tabSelected="1" topLeftCell="A25" workbookViewId="0">
      <selection activeCell="A2" sqref="A2:XFD2"/>
    </sheetView>
  </sheetViews>
  <sheetFormatPr defaultRowHeight="15" x14ac:dyDescent="0.25"/>
  <cols>
    <col min="3" max="3" width="34.28515625" customWidth="1"/>
    <col min="4" max="5" width="15.140625" customWidth="1"/>
    <col min="6" max="6" width="13.7109375" customWidth="1"/>
    <col min="7" max="7" width="15" customWidth="1"/>
    <col min="8" max="8" width="19.5703125" customWidth="1"/>
  </cols>
  <sheetData>
    <row r="1" spans="1:8" ht="15.75" x14ac:dyDescent="0.25">
      <c r="A1" s="1" t="s">
        <v>0</v>
      </c>
      <c r="B1" s="2"/>
      <c r="C1" s="2"/>
      <c r="D1" s="2" t="s">
        <v>3</v>
      </c>
      <c r="E1" s="4" t="s">
        <v>55</v>
      </c>
      <c r="F1" s="3" t="s">
        <v>4</v>
      </c>
      <c r="G1" s="2" t="s">
        <v>100</v>
      </c>
      <c r="H1" s="5" t="s">
        <v>2</v>
      </c>
    </row>
    <row r="2" spans="1:8" x14ac:dyDescent="0.25">
      <c r="A2" s="14" t="s">
        <v>60</v>
      </c>
      <c r="B2" s="14"/>
      <c r="C2" s="14"/>
      <c r="D2" s="15">
        <v>10000</v>
      </c>
      <c r="E2" s="15" t="s">
        <v>54</v>
      </c>
      <c r="F2" s="22">
        <v>10000</v>
      </c>
      <c r="G2" s="15">
        <v>0</v>
      </c>
      <c r="H2" s="18"/>
    </row>
    <row r="3" spans="1:8" x14ac:dyDescent="0.25">
      <c r="A3" s="14" t="s">
        <v>61</v>
      </c>
      <c r="B3" s="14"/>
      <c r="C3" s="14"/>
      <c r="D3" s="15">
        <v>12000</v>
      </c>
      <c r="E3" s="15" t="s">
        <v>54</v>
      </c>
      <c r="F3" s="22">
        <v>12000</v>
      </c>
      <c r="G3" s="15">
        <v>10385</v>
      </c>
      <c r="H3" s="18"/>
    </row>
    <row r="4" spans="1:8" x14ac:dyDescent="0.25">
      <c r="A4" s="14" t="s">
        <v>25</v>
      </c>
      <c r="B4" s="14"/>
      <c r="C4" s="14"/>
      <c r="D4" s="15">
        <v>200000</v>
      </c>
      <c r="E4" s="15" t="s">
        <v>54</v>
      </c>
      <c r="F4" s="22">
        <v>200000</v>
      </c>
      <c r="G4" s="15">
        <v>72754.399999999994</v>
      </c>
      <c r="H4" s="18"/>
    </row>
    <row r="5" spans="1:8" x14ac:dyDescent="0.25">
      <c r="A5" s="14" t="s">
        <v>62</v>
      </c>
      <c r="B5" s="14"/>
      <c r="C5" s="14"/>
      <c r="D5" s="15">
        <v>7500</v>
      </c>
      <c r="E5" s="15" t="s">
        <v>54</v>
      </c>
      <c r="F5" s="22">
        <v>7500</v>
      </c>
      <c r="G5" s="15">
        <v>5800.7199999999993</v>
      </c>
      <c r="H5" s="18"/>
    </row>
    <row r="6" spans="1:8" x14ac:dyDescent="0.25">
      <c r="A6" s="14" t="s">
        <v>63</v>
      </c>
      <c r="B6" s="14"/>
      <c r="C6" s="14"/>
      <c r="D6" s="15">
        <v>6120100</v>
      </c>
      <c r="E6" s="15" t="s">
        <v>54</v>
      </c>
      <c r="F6" s="22">
        <v>6120100</v>
      </c>
      <c r="G6" s="15">
        <v>5436603.9099999992</v>
      </c>
      <c r="H6" s="18"/>
    </row>
    <row r="7" spans="1:8" x14ac:dyDescent="0.25">
      <c r="A7" s="14" t="s">
        <v>64</v>
      </c>
      <c r="B7" s="14"/>
      <c r="C7" s="14"/>
      <c r="D7" s="15">
        <v>15220000</v>
      </c>
      <c r="E7" s="15" t="s">
        <v>54</v>
      </c>
      <c r="F7" s="22">
        <v>15220000</v>
      </c>
      <c r="G7" s="15">
        <v>9545286.9199999999</v>
      </c>
      <c r="H7" s="18"/>
    </row>
    <row r="8" spans="1:8" x14ac:dyDescent="0.25">
      <c r="A8" s="14" t="s">
        <v>65</v>
      </c>
      <c r="B8" s="14"/>
      <c r="C8" s="14"/>
      <c r="D8" s="15">
        <v>94600</v>
      </c>
      <c r="E8" s="15" t="s">
        <v>54</v>
      </c>
      <c r="F8" s="22">
        <v>94600</v>
      </c>
      <c r="G8" s="15">
        <v>78344.92</v>
      </c>
      <c r="H8" s="18"/>
    </row>
    <row r="9" spans="1:8" x14ac:dyDescent="0.25">
      <c r="A9" s="14" t="s">
        <v>66</v>
      </c>
      <c r="B9" s="14"/>
      <c r="C9" s="14"/>
      <c r="D9" s="15">
        <v>403000</v>
      </c>
      <c r="E9" s="15" t="s">
        <v>54</v>
      </c>
      <c r="F9" s="22">
        <v>403000</v>
      </c>
      <c r="G9" s="15">
        <v>401454</v>
      </c>
      <c r="H9" s="18"/>
    </row>
    <row r="10" spans="1:8" x14ac:dyDescent="0.25">
      <c r="A10" s="14" t="s">
        <v>27</v>
      </c>
      <c r="B10" s="14"/>
      <c r="C10" s="14"/>
      <c r="D10" s="15">
        <v>172000</v>
      </c>
      <c r="E10" s="15" t="s">
        <v>54</v>
      </c>
      <c r="F10" s="22">
        <v>172000</v>
      </c>
      <c r="G10" s="15">
        <v>0</v>
      </c>
      <c r="H10" s="18"/>
    </row>
    <row r="11" spans="1:8" x14ac:dyDescent="0.25">
      <c r="A11" s="14" t="s">
        <v>28</v>
      </c>
      <c r="B11" s="14"/>
      <c r="C11" s="14"/>
      <c r="D11" s="15">
        <v>1069200</v>
      </c>
      <c r="E11" s="15" t="s">
        <v>54</v>
      </c>
      <c r="F11" s="22">
        <v>1069200</v>
      </c>
      <c r="G11" s="15">
        <v>185178.54</v>
      </c>
      <c r="H11" s="18"/>
    </row>
    <row r="12" spans="1:8" x14ac:dyDescent="0.25">
      <c r="A12" s="14"/>
      <c r="B12" s="14" t="s">
        <v>67</v>
      </c>
      <c r="C12" s="14"/>
      <c r="D12" s="15">
        <v>1460000</v>
      </c>
      <c r="E12" s="16"/>
      <c r="F12" s="22">
        <v>1460000</v>
      </c>
      <c r="G12" s="15">
        <v>1216670</v>
      </c>
      <c r="H12" s="18"/>
    </row>
    <row r="13" spans="1:8" x14ac:dyDescent="0.25">
      <c r="A13" s="14" t="s">
        <v>29</v>
      </c>
      <c r="B13" s="14"/>
      <c r="C13" s="14"/>
      <c r="D13" s="15">
        <v>1611000</v>
      </c>
      <c r="E13" s="15">
        <v>200000</v>
      </c>
      <c r="F13" s="22">
        <v>1811000</v>
      </c>
      <c r="G13" s="15">
        <v>1275423.6000000001</v>
      </c>
      <c r="H13" s="18" t="s">
        <v>68</v>
      </c>
    </row>
    <row r="14" spans="1:8" x14ac:dyDescent="0.25">
      <c r="A14" s="14" t="s">
        <v>69</v>
      </c>
      <c r="B14" s="14"/>
      <c r="C14" s="14"/>
      <c r="D14" s="15">
        <v>6000</v>
      </c>
      <c r="E14" s="15" t="s">
        <v>54</v>
      </c>
      <c r="F14" s="22">
        <v>6000</v>
      </c>
      <c r="G14" s="15">
        <v>6000</v>
      </c>
      <c r="H14" s="18"/>
    </row>
    <row r="15" spans="1:8" x14ac:dyDescent="0.25">
      <c r="A15" s="14" t="s">
        <v>30</v>
      </c>
      <c r="B15" s="14"/>
      <c r="C15" s="14"/>
      <c r="D15" s="15">
        <v>26000</v>
      </c>
      <c r="E15" s="15" t="s">
        <v>54</v>
      </c>
      <c r="F15" s="22">
        <v>26000</v>
      </c>
      <c r="G15" s="15">
        <v>17914</v>
      </c>
      <c r="H15" s="18"/>
    </row>
    <row r="16" spans="1:8" x14ac:dyDescent="0.25">
      <c r="A16" s="14" t="s">
        <v>31</v>
      </c>
      <c r="B16" s="14"/>
      <c r="C16" s="14"/>
      <c r="D16" s="15">
        <v>43500</v>
      </c>
      <c r="E16" s="15" t="s">
        <v>54</v>
      </c>
      <c r="F16" s="22">
        <v>43500</v>
      </c>
      <c r="G16" s="15">
        <v>32613</v>
      </c>
      <c r="H16" s="18"/>
    </row>
    <row r="17" spans="1:8" x14ac:dyDescent="0.25">
      <c r="A17" s="14" t="s">
        <v>32</v>
      </c>
      <c r="B17" s="14"/>
      <c r="C17" s="14"/>
      <c r="D17" s="15">
        <v>98050</v>
      </c>
      <c r="E17" s="15" t="s">
        <v>54</v>
      </c>
      <c r="F17" s="22">
        <v>98050</v>
      </c>
      <c r="G17" s="15">
        <v>76917.590000000011</v>
      </c>
      <c r="H17" s="18"/>
    </row>
    <row r="18" spans="1:8" x14ac:dyDescent="0.25">
      <c r="A18" s="14" t="s">
        <v>33</v>
      </c>
      <c r="B18" s="14"/>
      <c r="C18" s="14"/>
      <c r="D18" s="15">
        <v>631000</v>
      </c>
      <c r="E18" s="15" t="s">
        <v>54</v>
      </c>
      <c r="F18" s="22">
        <v>631000</v>
      </c>
      <c r="G18" s="15">
        <v>508339.53</v>
      </c>
      <c r="H18" s="18"/>
    </row>
    <row r="19" spans="1:8" x14ac:dyDescent="0.25">
      <c r="A19" s="14" t="s">
        <v>34</v>
      </c>
      <c r="B19" s="14"/>
      <c r="C19" s="14"/>
      <c r="D19" s="15">
        <v>33500</v>
      </c>
      <c r="E19" s="15">
        <v>20000</v>
      </c>
      <c r="F19" s="22">
        <v>53500</v>
      </c>
      <c r="G19" s="15">
        <v>37881.47</v>
      </c>
      <c r="H19" s="18" t="s">
        <v>70</v>
      </c>
    </row>
    <row r="20" spans="1:8" x14ac:dyDescent="0.25">
      <c r="A20" s="14" t="s">
        <v>35</v>
      </c>
      <c r="B20" s="14"/>
      <c r="C20" s="14"/>
      <c r="D20" s="15">
        <v>195000</v>
      </c>
      <c r="E20" s="15" t="s">
        <v>54</v>
      </c>
      <c r="F20" s="22">
        <v>195000</v>
      </c>
      <c r="G20" s="15">
        <v>183721.88</v>
      </c>
      <c r="H20" s="18"/>
    </row>
    <row r="21" spans="1:8" x14ac:dyDescent="0.25">
      <c r="A21" s="14" t="s">
        <v>71</v>
      </c>
      <c r="B21" s="14"/>
      <c r="C21" s="14"/>
      <c r="D21" s="15">
        <v>23000</v>
      </c>
      <c r="E21" s="15" t="s">
        <v>54</v>
      </c>
      <c r="F21" s="22">
        <v>23000</v>
      </c>
      <c r="G21" s="15">
        <v>20030</v>
      </c>
      <c r="H21" s="18"/>
    </row>
    <row r="22" spans="1:8" x14ac:dyDescent="0.25">
      <c r="A22" s="14" t="s">
        <v>72</v>
      </c>
      <c r="B22" s="14"/>
      <c r="C22" s="14"/>
      <c r="D22" s="15">
        <v>31500</v>
      </c>
      <c r="E22" s="15" t="s">
        <v>54</v>
      </c>
      <c r="F22" s="22">
        <v>31500</v>
      </c>
      <c r="G22" s="15">
        <v>23118</v>
      </c>
      <c r="H22" s="18"/>
    </row>
    <row r="23" spans="1:8" x14ac:dyDescent="0.25">
      <c r="A23" s="14" t="s">
        <v>37</v>
      </c>
      <c r="B23" s="14"/>
      <c r="C23" s="14"/>
      <c r="D23" s="15">
        <v>3807300</v>
      </c>
      <c r="E23" s="15">
        <v>35000</v>
      </c>
      <c r="F23" s="22">
        <v>3842300</v>
      </c>
      <c r="G23" s="15">
        <v>3124916.23</v>
      </c>
      <c r="H23" s="18" t="s">
        <v>73</v>
      </c>
    </row>
    <row r="24" spans="1:8" x14ac:dyDescent="0.25">
      <c r="A24" s="14" t="s">
        <v>38</v>
      </c>
      <c r="B24" s="14"/>
      <c r="C24" s="14"/>
      <c r="D24" s="15">
        <v>403050</v>
      </c>
      <c r="E24" s="15">
        <v>55000</v>
      </c>
      <c r="F24" s="22">
        <v>458050</v>
      </c>
      <c r="G24" s="15">
        <v>386206.43</v>
      </c>
      <c r="H24" s="18" t="s">
        <v>74</v>
      </c>
    </row>
    <row r="25" spans="1:8" x14ac:dyDescent="0.25">
      <c r="A25" s="14" t="s">
        <v>75</v>
      </c>
      <c r="B25" s="14"/>
      <c r="C25" s="14"/>
      <c r="D25" s="15">
        <v>4459700</v>
      </c>
      <c r="E25" s="15" t="s">
        <v>54</v>
      </c>
      <c r="F25" s="22">
        <v>4459700</v>
      </c>
      <c r="G25" s="15">
        <v>3028179.4699999997</v>
      </c>
      <c r="H25" s="18"/>
    </row>
    <row r="26" spans="1:8" x14ac:dyDescent="0.25">
      <c r="A26" s="14" t="s">
        <v>76</v>
      </c>
      <c r="B26" s="14"/>
      <c r="C26" s="14"/>
      <c r="D26" s="15">
        <v>5400</v>
      </c>
      <c r="E26" s="15" t="s">
        <v>54</v>
      </c>
      <c r="F26" s="22">
        <v>5400</v>
      </c>
      <c r="G26" s="15">
        <v>4400</v>
      </c>
      <c r="H26" s="18"/>
    </row>
    <row r="27" spans="1:8" x14ac:dyDescent="0.25">
      <c r="A27" s="14" t="s">
        <v>77</v>
      </c>
      <c r="B27" s="14"/>
      <c r="C27" s="14"/>
      <c r="D27" s="15">
        <v>1000</v>
      </c>
      <c r="E27" s="15" t="s">
        <v>54</v>
      </c>
      <c r="F27" s="22">
        <v>1000</v>
      </c>
      <c r="G27" s="15">
        <v>1000</v>
      </c>
      <c r="H27" s="18"/>
    </row>
    <row r="28" spans="1:8" x14ac:dyDescent="0.25">
      <c r="A28" s="14" t="s">
        <v>39</v>
      </c>
      <c r="B28" s="14"/>
      <c r="C28" s="14"/>
      <c r="D28" s="15">
        <v>390000</v>
      </c>
      <c r="E28" s="15" t="s">
        <v>54</v>
      </c>
      <c r="F28" s="22">
        <v>390000</v>
      </c>
      <c r="G28" s="15">
        <v>70199.100000000006</v>
      </c>
      <c r="H28" s="18"/>
    </row>
    <row r="29" spans="1:8" x14ac:dyDescent="0.25">
      <c r="A29" s="14" t="s">
        <v>40</v>
      </c>
      <c r="B29" s="14"/>
      <c r="C29" s="14"/>
      <c r="D29" s="15">
        <v>240000</v>
      </c>
      <c r="E29" s="15" t="s">
        <v>54</v>
      </c>
      <c r="F29" s="22">
        <v>240000</v>
      </c>
      <c r="G29" s="15">
        <v>37037.089999999997</v>
      </c>
      <c r="H29" s="18"/>
    </row>
    <row r="30" spans="1:8" x14ac:dyDescent="0.25">
      <c r="A30" s="14" t="s">
        <v>78</v>
      </c>
      <c r="B30" s="14"/>
      <c r="C30" s="14"/>
      <c r="D30" s="15">
        <v>590000</v>
      </c>
      <c r="E30" s="15">
        <v>30000</v>
      </c>
      <c r="F30" s="22">
        <v>620000</v>
      </c>
      <c r="G30" s="15">
        <v>539656.67000000004</v>
      </c>
      <c r="H30" s="18"/>
    </row>
    <row r="31" spans="1:8" x14ac:dyDescent="0.25">
      <c r="A31" s="14" t="s">
        <v>41</v>
      </c>
      <c r="B31" s="14"/>
      <c r="C31" s="14"/>
      <c r="D31" s="15">
        <v>354100</v>
      </c>
      <c r="E31" s="15">
        <v>369000</v>
      </c>
      <c r="F31" s="22">
        <v>723100</v>
      </c>
      <c r="G31" s="15">
        <v>165058.45000000001</v>
      </c>
      <c r="H31" s="18" t="s">
        <v>79</v>
      </c>
    </row>
    <row r="32" spans="1:8" x14ac:dyDescent="0.25">
      <c r="A32" s="14" t="s">
        <v>80</v>
      </c>
      <c r="B32" s="14"/>
      <c r="C32" s="14"/>
      <c r="D32" s="15">
        <v>152000</v>
      </c>
      <c r="E32" s="15" t="s">
        <v>54</v>
      </c>
      <c r="F32" s="22">
        <v>152000</v>
      </c>
      <c r="G32" s="15">
        <v>0</v>
      </c>
      <c r="H32" s="18"/>
    </row>
    <row r="33" spans="1:8" x14ac:dyDescent="0.25">
      <c r="A33" s="14" t="s">
        <v>81</v>
      </c>
      <c r="B33" s="14"/>
      <c r="C33" s="14"/>
      <c r="D33" s="15">
        <v>100000</v>
      </c>
      <c r="E33" s="15" t="s">
        <v>54</v>
      </c>
      <c r="F33" s="22">
        <v>100000</v>
      </c>
      <c r="G33" s="15">
        <v>70000</v>
      </c>
      <c r="H33" s="18"/>
    </row>
    <row r="34" spans="1:8" x14ac:dyDescent="0.25">
      <c r="A34" s="14" t="s">
        <v>82</v>
      </c>
      <c r="B34" s="14"/>
      <c r="C34" s="14"/>
      <c r="D34" s="15">
        <v>40000</v>
      </c>
      <c r="E34" s="15">
        <v>-29800</v>
      </c>
      <c r="F34" s="22">
        <v>10200</v>
      </c>
      <c r="G34" s="15">
        <v>5154.8</v>
      </c>
      <c r="H34" s="18"/>
    </row>
    <row r="35" spans="1:8" x14ac:dyDescent="0.25">
      <c r="A35" s="14" t="s">
        <v>44</v>
      </c>
      <c r="B35" s="14"/>
      <c r="C35" s="14"/>
      <c r="D35" s="15">
        <v>1638000</v>
      </c>
      <c r="E35" s="15" t="s">
        <v>54</v>
      </c>
      <c r="F35" s="22">
        <v>1638000</v>
      </c>
      <c r="G35" s="15">
        <v>1020416.6000000001</v>
      </c>
      <c r="H35" s="18"/>
    </row>
    <row r="36" spans="1:8" x14ac:dyDescent="0.25">
      <c r="A36" s="14" t="s">
        <v>83</v>
      </c>
      <c r="B36" s="14"/>
      <c r="C36" s="14"/>
      <c r="D36" s="15">
        <v>140000</v>
      </c>
      <c r="E36" s="15">
        <v>-70000</v>
      </c>
      <c r="F36" s="22">
        <v>70000</v>
      </c>
      <c r="G36" s="15">
        <v>47205.03</v>
      </c>
      <c r="H36" s="18"/>
    </row>
    <row r="37" spans="1:8" x14ac:dyDescent="0.25">
      <c r="A37" s="14" t="s">
        <v>46</v>
      </c>
      <c r="B37" s="14"/>
      <c r="C37" s="14"/>
      <c r="D37" s="15">
        <v>3172600</v>
      </c>
      <c r="E37" s="15">
        <v>92500</v>
      </c>
      <c r="F37" s="22">
        <v>3265100</v>
      </c>
      <c r="G37" s="15">
        <v>3146697.7100000004</v>
      </c>
      <c r="H37" s="18" t="s">
        <v>84</v>
      </c>
    </row>
    <row r="38" spans="1:8" x14ac:dyDescent="0.25">
      <c r="A38" s="14" t="s">
        <v>85</v>
      </c>
      <c r="B38" s="14"/>
      <c r="C38" s="14"/>
      <c r="D38" s="15">
        <v>2518500</v>
      </c>
      <c r="E38" s="15">
        <v>340767</v>
      </c>
      <c r="F38" s="22">
        <v>2859267</v>
      </c>
      <c r="G38" s="15">
        <v>2123116.2000000002</v>
      </c>
      <c r="H38" s="18" t="s">
        <v>107</v>
      </c>
    </row>
    <row r="39" spans="1:8" x14ac:dyDescent="0.25">
      <c r="A39" s="14" t="s">
        <v>86</v>
      </c>
      <c r="B39" s="14"/>
      <c r="C39" s="14"/>
      <c r="D39" s="15">
        <v>23200</v>
      </c>
      <c r="E39" s="15" t="s">
        <v>54</v>
      </c>
      <c r="F39" s="22">
        <v>23200</v>
      </c>
      <c r="G39" s="15">
        <v>55.240000000000016</v>
      </c>
      <c r="H39" s="18"/>
    </row>
    <row r="40" spans="1:8" x14ac:dyDescent="0.25">
      <c r="A40" s="14" t="s">
        <v>87</v>
      </c>
      <c r="B40" s="14"/>
      <c r="C40" s="14"/>
      <c r="D40" s="15">
        <v>30000</v>
      </c>
      <c r="E40" s="15" t="s">
        <v>54</v>
      </c>
      <c r="F40" s="22">
        <v>30000</v>
      </c>
      <c r="G40" s="15">
        <v>30000</v>
      </c>
      <c r="H40" s="18"/>
    </row>
    <row r="41" spans="1:8" x14ac:dyDescent="0.25">
      <c r="A41" s="14" t="s">
        <v>88</v>
      </c>
      <c r="B41" s="14"/>
      <c r="C41" s="14"/>
      <c r="D41" s="15">
        <v>50000</v>
      </c>
      <c r="E41" s="15" t="s">
        <v>54</v>
      </c>
      <c r="F41" s="22">
        <v>50000</v>
      </c>
      <c r="G41" s="15">
        <v>50000</v>
      </c>
      <c r="H41" s="18"/>
    </row>
    <row r="42" spans="1:8" x14ac:dyDescent="0.25">
      <c r="A42" s="14" t="s">
        <v>89</v>
      </c>
      <c r="B42" s="14"/>
      <c r="C42" s="14"/>
      <c r="D42" s="15">
        <v>30000</v>
      </c>
      <c r="E42" s="15" t="s">
        <v>54</v>
      </c>
      <c r="F42" s="22">
        <v>30000</v>
      </c>
      <c r="G42" s="15">
        <v>30000</v>
      </c>
      <c r="H42" s="18"/>
    </row>
    <row r="43" spans="1:8" x14ac:dyDescent="0.25">
      <c r="A43" s="14" t="s">
        <v>90</v>
      </c>
      <c r="B43" s="14"/>
      <c r="C43" s="14"/>
      <c r="D43" s="15">
        <v>10000</v>
      </c>
      <c r="E43" s="15" t="s">
        <v>54</v>
      </c>
      <c r="F43" s="22">
        <v>10000</v>
      </c>
      <c r="G43" s="15">
        <v>0</v>
      </c>
      <c r="H43" s="18"/>
    </row>
    <row r="44" spans="1:8" x14ac:dyDescent="0.25">
      <c r="A44" s="14" t="s">
        <v>91</v>
      </c>
      <c r="B44" s="14"/>
      <c r="C44" s="14"/>
      <c r="D44" s="15">
        <v>8228400</v>
      </c>
      <c r="E44" s="15" t="s">
        <v>54</v>
      </c>
      <c r="F44" s="22">
        <v>8228400</v>
      </c>
      <c r="G44" s="15">
        <v>743152.56</v>
      </c>
      <c r="H44" s="18"/>
    </row>
    <row r="45" spans="1:8" x14ac:dyDescent="0.25">
      <c r="A45" s="14" t="s">
        <v>92</v>
      </c>
      <c r="B45" s="14"/>
      <c r="C45" s="14"/>
      <c r="D45" s="15">
        <v>1594400</v>
      </c>
      <c r="E45" s="15" t="s">
        <v>54</v>
      </c>
      <c r="F45" s="22">
        <v>1594400</v>
      </c>
      <c r="G45" s="15">
        <v>1281938.1200000001</v>
      </c>
      <c r="H45" s="18"/>
    </row>
    <row r="46" spans="1:8" x14ac:dyDescent="0.25">
      <c r="A46" s="14" t="s">
        <v>93</v>
      </c>
      <c r="B46" s="14"/>
      <c r="C46" s="14"/>
      <c r="D46" s="15">
        <v>40000</v>
      </c>
      <c r="E46" s="15" t="s">
        <v>54</v>
      </c>
      <c r="F46" s="22">
        <v>40000</v>
      </c>
      <c r="G46" s="15">
        <v>38270.880000000005</v>
      </c>
      <c r="H46" s="18"/>
    </row>
    <row r="47" spans="1:8" x14ac:dyDescent="0.25">
      <c r="A47" s="14" t="s">
        <v>48</v>
      </c>
      <c r="B47" s="14"/>
      <c r="C47" s="14"/>
      <c r="D47" s="15">
        <v>2119500</v>
      </c>
      <c r="E47" s="15" t="s">
        <v>54</v>
      </c>
      <c r="F47" s="22">
        <v>2119500</v>
      </c>
      <c r="G47" s="15">
        <v>1724031.58</v>
      </c>
      <c r="H47" s="18"/>
    </row>
    <row r="48" spans="1:8" x14ac:dyDescent="0.25">
      <c r="A48" s="14" t="s">
        <v>94</v>
      </c>
      <c r="B48" s="14"/>
      <c r="C48" s="14"/>
      <c r="D48" s="15">
        <v>100000</v>
      </c>
      <c r="E48" s="15" t="s">
        <v>54</v>
      </c>
      <c r="F48" s="22">
        <v>100000</v>
      </c>
      <c r="G48" s="15">
        <v>0</v>
      </c>
      <c r="H48" s="18"/>
    </row>
    <row r="49" spans="1:8" x14ac:dyDescent="0.25">
      <c r="A49" s="14" t="s">
        <v>49</v>
      </c>
      <c r="B49" s="14"/>
      <c r="C49" s="14"/>
      <c r="D49" s="15">
        <v>20500</v>
      </c>
      <c r="E49" s="15" t="s">
        <v>54</v>
      </c>
      <c r="F49" s="22">
        <v>20500</v>
      </c>
      <c r="G49" s="15">
        <v>15724.340000000002</v>
      </c>
      <c r="H49" s="18"/>
    </row>
    <row r="50" spans="1:8" x14ac:dyDescent="0.25">
      <c r="A50" s="14" t="s">
        <v>50</v>
      </c>
      <c r="B50" s="14"/>
      <c r="C50" s="14"/>
      <c r="D50" s="15">
        <v>81000</v>
      </c>
      <c r="E50" s="15" t="s">
        <v>54</v>
      </c>
      <c r="F50" s="22">
        <v>81000</v>
      </c>
      <c r="G50" s="15">
        <v>80581</v>
      </c>
      <c r="H50" s="18"/>
    </row>
    <row r="51" spans="1:8" x14ac:dyDescent="0.25">
      <c r="A51" s="14" t="s">
        <v>95</v>
      </c>
      <c r="B51" s="14"/>
      <c r="C51" s="14"/>
      <c r="D51" s="15">
        <v>258000</v>
      </c>
      <c r="E51" s="15">
        <v>3000</v>
      </c>
      <c r="F51" s="22">
        <v>261000</v>
      </c>
      <c r="G51" s="15">
        <v>260899</v>
      </c>
      <c r="H51" s="18" t="s">
        <v>96</v>
      </c>
    </row>
    <row r="52" spans="1:8" x14ac:dyDescent="0.25">
      <c r="A52" s="14"/>
      <c r="B52" s="14" t="s">
        <v>97</v>
      </c>
      <c r="C52" s="14"/>
      <c r="D52" s="15">
        <v>4593191</v>
      </c>
      <c r="E52" s="16">
        <v>2400508</v>
      </c>
      <c r="F52" s="22">
        <v>6993699</v>
      </c>
      <c r="G52" s="15">
        <v>0</v>
      </c>
      <c r="H52" s="18"/>
    </row>
    <row r="53" spans="1:8" x14ac:dyDescent="0.25">
      <c r="A53" s="14" t="s">
        <v>52</v>
      </c>
      <c r="B53" s="14"/>
      <c r="C53" s="14"/>
      <c r="D53" s="15">
        <v>5093191</v>
      </c>
      <c r="E53" s="15">
        <v>2400508</v>
      </c>
      <c r="F53" s="22">
        <v>7493699</v>
      </c>
      <c r="G53" s="15">
        <v>315450</v>
      </c>
      <c r="H53" s="18"/>
    </row>
    <row r="54" spans="1:8" x14ac:dyDescent="0.25">
      <c r="A54" s="19" t="s">
        <v>53</v>
      </c>
      <c r="B54" s="19"/>
      <c r="C54" s="19"/>
      <c r="D54" s="20">
        <f>SUM(D2:D53)-D12-D52</f>
        <v>61696791</v>
      </c>
      <c r="E54" s="20">
        <f t="shared" ref="E54:G54" si="0">SUM(E2:E53)-E12-E52</f>
        <v>3445975</v>
      </c>
      <c r="F54" s="20">
        <f t="shared" si="0"/>
        <v>65142766</v>
      </c>
      <c r="G54" s="20">
        <f t="shared" si="0"/>
        <v>36257113.980000004</v>
      </c>
      <c r="H54" s="18"/>
    </row>
    <row r="56" spans="1:8" x14ac:dyDescent="0.25">
      <c r="A56" s="23"/>
      <c r="B56" s="23" t="s">
        <v>101</v>
      </c>
      <c r="C56" s="23"/>
      <c r="D56" s="24">
        <v>23260000</v>
      </c>
      <c r="E56" s="24"/>
      <c r="F56" s="24">
        <f>SUM(D56:E56)</f>
        <v>23260000</v>
      </c>
      <c r="G56" s="24"/>
      <c r="H56" s="23"/>
    </row>
    <row r="57" spans="1:8" x14ac:dyDescent="0.25">
      <c r="A57" s="23"/>
      <c r="B57" s="23" t="s">
        <v>102</v>
      </c>
      <c r="C57" s="23"/>
      <c r="D57" s="24">
        <v>-1002000</v>
      </c>
      <c r="E57" s="24"/>
      <c r="F57" s="24">
        <f t="shared" ref="F57:F58" si="1">SUM(D57:E57)</f>
        <v>-1002000</v>
      </c>
      <c r="G57" s="24">
        <v>835000</v>
      </c>
      <c r="H57" s="23"/>
    </row>
    <row r="58" spans="1:8" x14ac:dyDescent="0.25">
      <c r="A58" s="23"/>
      <c r="B58" s="23" t="s">
        <v>103</v>
      </c>
      <c r="C58" s="23"/>
      <c r="D58" s="24">
        <f>SUM(D56:D57)</f>
        <v>22258000</v>
      </c>
      <c r="E58" s="24"/>
      <c r="F58" s="24">
        <f t="shared" si="1"/>
        <v>22258000</v>
      </c>
      <c r="G58" s="24"/>
      <c r="H58" s="23"/>
    </row>
    <row r="60" spans="1:8" x14ac:dyDescent="0.25">
      <c r="B60" t="s">
        <v>104</v>
      </c>
      <c r="C60" s="25" t="s">
        <v>105</v>
      </c>
    </row>
    <row r="61" spans="1:8" x14ac:dyDescent="0.25">
      <c r="B61" t="s">
        <v>106</v>
      </c>
      <c r="C61" s="26">
        <v>44887</v>
      </c>
    </row>
  </sheetData>
  <pageMargins left="0.7" right="0.7" top="0.78740157499999996" bottom="0.78740157499999996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2022-11-23T09:23:32Z</cp:lastPrinted>
  <dcterms:created xsi:type="dcterms:W3CDTF">2016-04-24T07:59:01Z</dcterms:created>
  <dcterms:modified xsi:type="dcterms:W3CDTF">2022-11-23T09:24:42Z</dcterms:modified>
</cp:coreProperties>
</file>