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.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8" i="2" l="1"/>
  <c r="F59" i="2"/>
  <c r="F57" i="2"/>
  <c r="D59" i="2"/>
  <c r="E54" i="2"/>
  <c r="F54" i="2"/>
  <c r="G54" i="2"/>
  <c r="D54" i="2"/>
</calcChain>
</file>

<file path=xl/sharedStrings.xml><?xml version="1.0" encoding="utf-8"?>
<sst xmlns="http://schemas.openxmlformats.org/spreadsheetml/2006/main" count="173" uniqueCount="96">
  <si>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</si>
  <si>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</si>
  <si>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</si>
  <si>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</si>
  <si>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</si>
  <si>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</si>
  <si>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</si>
  <si>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</si>
  <si>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</si>
  <si>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</si>
  <si>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</si>
  <si>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</si>
  <si>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</si>
  <si>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</si>
  <si>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</si>
  <si>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</si>
  <si>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</si>
  <si>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</si>
  <si>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</si>
  <si>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</si>
  <si>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</si>
  <si>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</si>
  <si>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</si>
  <si>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</si>
  <si>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</si>
  <si>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4222  Investiční přijaté transfery od krajů Celkem</t>
  </si>
  <si>
    <t>změna ROZP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</si>
  <si>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</si>
  <si>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</si>
  <si>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</si>
  <si>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</si>
  <si>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</si>
  <si>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</si>
  <si>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</si>
  <si>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</si>
  <si>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</si>
  <si>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</si>
  <si>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</si>
  <si>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</si>
  <si>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</si>
  <si>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</si>
  <si>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</si>
  <si>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</si>
  <si>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</si>
  <si>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</si>
  <si>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</si>
  <si>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</si>
  <si>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</si>
  <si>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</si>
  <si>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</si>
  <si>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</si>
  <si>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</si>
  <si>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6330  Převody vlastním fondům v rozpočtech územní úrovně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</si>
  <si>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</si>
  <si>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</si>
  <si>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</si>
  <si>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</si>
  <si>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</si>
  <si>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</si>
  <si>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</si>
  <si>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</si>
  <si>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</si>
  <si>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</si>
  <si>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</si>
  <si>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</si>
  <si>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</si>
  <si>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3330  Činnost registrovaných církví a nábožen. spol. Celkem</t>
  </si>
  <si>
    <t xml:space="preserve">  3392  Zájmová činnost v kultuře Celkem</t>
  </si>
  <si>
    <t xml:space="preserve">  3399  Ostatní záležitosti kultury,církví a sděl.prostř. Celkem</t>
  </si>
  <si>
    <t xml:space="preserve">  3412  Sportovní zařízení v majetku obce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</si>
  <si>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</si>
  <si>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</si>
  <si>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</si>
  <si>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</si>
  <si>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</si>
  <si>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</si>
  <si>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</si>
  <si>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</si>
  <si>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</si>
  <si>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</si>
  <si>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5213  Krizová opatření Celkem</t>
  </si>
  <si>
    <t xml:space="preserve">  5269  Ost.správa v obl.hosp.opatření pro kriziové stavy Celkem</t>
  </si>
  <si>
    <t xml:space="preserve">  5512  Požární ochrana - dobrovolná část Celkem</t>
  </si>
  <si>
    <t xml:space="preserve">  6112  Zastupitelstva obcí Celkem</t>
  </si>
  <si>
    <t xml:space="preserve">  6399  Ostatní finanční operace Celkem</t>
  </si>
  <si>
    <t xml:space="preserve">  5901  Nespecifikované rezervy Celkem</t>
  </si>
  <si>
    <t>navýšení přísp. Na T470</t>
  </si>
  <si>
    <t>Financování</t>
  </si>
  <si>
    <t>PS k 1.1.21</t>
  </si>
  <si>
    <t>Splátky úvěru</t>
  </si>
  <si>
    <t>Celkem financování</t>
  </si>
  <si>
    <t>Zpracovala:</t>
  </si>
  <si>
    <t>Ing. Čupová</t>
  </si>
  <si>
    <t>Schváleno:</t>
  </si>
  <si>
    <t>Obec Metylovice</t>
  </si>
  <si>
    <t>RO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</si>
</sst>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9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12" fillId="0" borderId="0" xfId="0" applyFont="1"/>
    <xf numFmtId="0" fontId="7" fillId="2" borderId="2" xfId="1" applyFont="1" applyFill="1" applyBorder="1" applyAlignment="1" applyProtection="1">
      <alignment horizontal="center" vertical="center"/>
      <protection hidden="1"/>
    </xf>
    <xf numFmtId="4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alignment horizontal="center" vertical="center" shrinkToFit="1"/>
      <protection hidden="1"/>
    </xf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0" fontId="2" fillId="0" borderId="2" xfId="1" applyFont="1" applyFill="1" applyBorder="1" applyAlignment="1" applyProtection="1">
      <alignment shrinkToFit="1"/>
      <protection locked="0"/>
    </xf>
    <xf numFmtId="0" fontId="7" fillId="0" borderId="2" xfId="1" applyFont="1" applyFill="1" applyBorder="1" applyAlignment="1" applyProtection="1">
      <alignment shrinkToFit="1"/>
      <protection locked="0"/>
    </xf>
    <xf numFmtId="4" fontId="7" fillId="0" borderId="2" xfId="1" applyNumberFormat="1" applyFont="1" applyFill="1" applyBorder="1" applyAlignment="1" applyProtection="1">
      <protection hidden="1"/>
    </xf>
    <xf numFmtId="4" fontId="7" fillId="0" borderId="2" xfId="1" applyNumberFormat="1" applyFont="1" applyFill="1" applyBorder="1" applyAlignment="1" applyProtection="1">
      <alignment shrinkToFit="1"/>
      <protection hidden="1"/>
    </xf>
    <xf numFmtId="4" fontId="7" fillId="0" borderId="2" xfId="1" applyNumberFormat="1" applyFont="1" applyFill="1" applyBorder="1" applyAlignment="1" applyProtection="1">
      <alignment horizontal="right" shrinkToFit="1"/>
      <protection hidden="1"/>
    </xf>
    <xf numFmtId="0" fontId="0" fillId="0" borderId="2" xfId="0" applyBorder="1"/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11" fillId="0" borderId="2" xfId="1" applyNumberFormat="1" applyFont="1" applyFill="1" applyBorder="1" applyAlignment="1" applyProtection="1">
      <alignment shrinkToFit="1"/>
      <protection hidden="1"/>
    </xf>
    <xf numFmtId="0" fontId="0" fillId="0" borderId="2" xfId="0" applyFont="1" applyBorder="1"/>
    <xf numFmtId="0" fontId="12" fillId="0" borderId="2" xfId="0" applyFont="1" applyBorder="1"/>
    <xf numFmtId="0" fontId="6" fillId="0" borderId="2" xfId="0" applyFont="1" applyBorder="1"/>
    <xf numFmtId="4" fontId="0" fillId="0" borderId="2" xfId="0" applyNumberFormat="1" applyBorder="1"/>
    <xf numFmtId="14" fontId="0" fillId="0" borderId="2" xfId="0" applyNumberForma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workbookViewId="0">
      <selection activeCell="D1" sqref="D1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6" width="17.5703125" customWidth="1"/>
    <col min="7" max="7" width="14.42578125" customWidth="1"/>
    <col min="12" max="12" width="9.140625" style="5"/>
  </cols>
  <sheetData>
    <row r="1" spans="1:12" x14ac:dyDescent="0.25">
      <c r="B1" t="s">
        <v>94</v>
      </c>
      <c r="D1" t="s">
        <v>95</v>
      </c>
    </row>
    <row r="2" spans="1:12" ht="15.75" x14ac:dyDescent="0.25">
      <c r="A2" s="9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2" t="s">
        <v>2</v>
      </c>
      <c r="L2"/>
    </row>
    <row r="3" spans="1:12" x14ac:dyDescent="0.25">
      <c r="A3" s="13"/>
      <c r="B3" s="13" t="s">
        <v>6</v>
      </c>
      <c r="C3" s="13"/>
      <c r="D3" s="14">
        <v>4000000</v>
      </c>
      <c r="E3" s="14">
        <v>4000000</v>
      </c>
      <c r="F3" s="15">
        <v>2172195.25</v>
      </c>
      <c r="G3" s="16"/>
    </row>
    <row r="4" spans="1:12" x14ac:dyDescent="0.25">
      <c r="A4" s="13"/>
      <c r="B4" s="13" t="s">
        <v>7</v>
      </c>
      <c r="C4" s="13"/>
      <c r="D4" s="14">
        <v>34000</v>
      </c>
      <c r="E4" s="14">
        <v>34000</v>
      </c>
      <c r="F4" s="15">
        <v>98974.999999999985</v>
      </c>
      <c r="G4" s="16"/>
    </row>
    <row r="5" spans="1:12" x14ac:dyDescent="0.25">
      <c r="A5" s="13"/>
      <c r="B5" s="13" t="s">
        <v>8</v>
      </c>
      <c r="C5" s="13"/>
      <c r="D5" s="14">
        <v>395000</v>
      </c>
      <c r="E5" s="14">
        <v>395000</v>
      </c>
      <c r="F5" s="15">
        <v>375780.67</v>
      </c>
      <c r="G5" s="16"/>
    </row>
    <row r="6" spans="1:12" x14ac:dyDescent="0.25">
      <c r="A6" s="13"/>
      <c r="B6" s="13" t="s">
        <v>9</v>
      </c>
      <c r="C6" s="13"/>
      <c r="D6" s="14">
        <v>2585000</v>
      </c>
      <c r="E6" s="14">
        <v>2585000</v>
      </c>
      <c r="F6" s="15">
        <v>3846862.0000000005</v>
      </c>
      <c r="G6" s="16"/>
    </row>
    <row r="7" spans="1:12" x14ac:dyDescent="0.25">
      <c r="A7" s="13"/>
      <c r="B7" s="13" t="s">
        <v>10</v>
      </c>
      <c r="C7" s="13"/>
      <c r="D7" s="14">
        <v>208430</v>
      </c>
      <c r="E7" s="14">
        <v>208430</v>
      </c>
      <c r="F7" s="15">
        <v>208430</v>
      </c>
      <c r="G7" s="16"/>
    </row>
    <row r="8" spans="1:12" x14ac:dyDescent="0.25">
      <c r="A8" s="13"/>
      <c r="B8" s="13" t="s">
        <v>11</v>
      </c>
      <c r="C8" s="13"/>
      <c r="D8" s="14">
        <v>7900000</v>
      </c>
      <c r="E8" s="14">
        <v>7900000</v>
      </c>
      <c r="F8" s="15">
        <v>6986634.6799999988</v>
      </c>
      <c r="G8" s="16"/>
    </row>
    <row r="9" spans="1:12" x14ac:dyDescent="0.25">
      <c r="A9" s="13"/>
      <c r="B9" s="13" t="s">
        <v>12</v>
      </c>
      <c r="C9" s="13"/>
      <c r="D9" s="14">
        <v>0</v>
      </c>
      <c r="E9" s="14">
        <v>0</v>
      </c>
      <c r="F9" s="15">
        <v>1037.0999999999999</v>
      </c>
      <c r="G9" s="16"/>
    </row>
    <row r="10" spans="1:12" x14ac:dyDescent="0.25">
      <c r="A10" s="13"/>
      <c r="B10" s="13" t="s">
        <v>13</v>
      </c>
      <c r="C10" s="13"/>
      <c r="D10" s="14">
        <v>880000</v>
      </c>
      <c r="E10" s="14">
        <v>880000</v>
      </c>
      <c r="F10" s="15">
        <v>981871</v>
      </c>
      <c r="G10" s="16"/>
    </row>
    <row r="11" spans="1:12" x14ac:dyDescent="0.25">
      <c r="A11" s="13"/>
      <c r="B11" s="13" t="s">
        <v>14</v>
      </c>
      <c r="C11" s="13"/>
      <c r="D11" s="14">
        <v>27000</v>
      </c>
      <c r="E11" s="14">
        <v>27000</v>
      </c>
      <c r="F11" s="15">
        <v>24240</v>
      </c>
      <c r="G11" s="16"/>
    </row>
    <row r="12" spans="1:12" x14ac:dyDescent="0.25">
      <c r="A12" s="13"/>
      <c r="B12" s="13" t="s">
        <v>15</v>
      </c>
      <c r="C12" s="13"/>
      <c r="D12" s="14">
        <v>20000</v>
      </c>
      <c r="E12" s="14">
        <v>20000</v>
      </c>
      <c r="F12" s="15">
        <v>1425</v>
      </c>
      <c r="G12" s="16"/>
    </row>
    <row r="13" spans="1:12" x14ac:dyDescent="0.25">
      <c r="A13" s="13"/>
      <c r="B13" s="13" t="s">
        <v>16</v>
      </c>
      <c r="C13" s="13"/>
      <c r="D13" s="14">
        <v>2000</v>
      </c>
      <c r="E13" s="14">
        <v>2000</v>
      </c>
      <c r="F13" s="15">
        <v>1260</v>
      </c>
      <c r="G13" s="16"/>
    </row>
    <row r="14" spans="1:12" x14ac:dyDescent="0.25">
      <c r="A14" s="13"/>
      <c r="B14" s="13" t="s">
        <v>17</v>
      </c>
      <c r="C14" s="13"/>
      <c r="D14" s="14">
        <v>10000</v>
      </c>
      <c r="E14" s="14">
        <v>10000</v>
      </c>
      <c r="F14" s="15">
        <v>8930</v>
      </c>
      <c r="G14" s="16"/>
    </row>
    <row r="15" spans="1:12" x14ac:dyDescent="0.25">
      <c r="A15" s="13"/>
      <c r="B15" s="13" t="s">
        <v>18</v>
      </c>
      <c r="C15" s="13"/>
      <c r="D15" s="14">
        <v>90000</v>
      </c>
      <c r="E15" s="14">
        <v>90000</v>
      </c>
      <c r="F15" s="15">
        <v>97126.44</v>
      </c>
      <c r="G15" s="16"/>
    </row>
    <row r="16" spans="1:12" x14ac:dyDescent="0.25">
      <c r="A16" s="13"/>
      <c r="B16" s="13" t="s">
        <v>19</v>
      </c>
      <c r="C16" s="13"/>
      <c r="D16" s="14">
        <v>590000</v>
      </c>
      <c r="E16" s="14">
        <v>590000</v>
      </c>
      <c r="F16" s="15">
        <v>544451.83000000007</v>
      </c>
      <c r="G16" s="16"/>
    </row>
    <row r="17" spans="1:21" x14ac:dyDescent="0.25">
      <c r="A17" s="13"/>
      <c r="B17" s="13" t="s">
        <v>20</v>
      </c>
      <c r="C17" s="13"/>
      <c r="D17" s="14">
        <v>1160000</v>
      </c>
      <c r="E17" s="14">
        <v>1160000</v>
      </c>
      <c r="F17" s="15">
        <v>1875760.95</v>
      </c>
      <c r="G17" s="16"/>
    </row>
    <row r="18" spans="1:21" x14ac:dyDescent="0.25">
      <c r="A18" s="13"/>
      <c r="B18" s="13" t="s">
        <v>21</v>
      </c>
      <c r="C18" s="13"/>
      <c r="D18" s="14">
        <v>326273</v>
      </c>
      <c r="E18" s="14">
        <v>326273</v>
      </c>
      <c r="F18" s="15">
        <v>326238.71000000002</v>
      </c>
      <c r="G18" s="16"/>
    </row>
    <row r="19" spans="1:21" x14ac:dyDescent="0.25">
      <c r="A19" s="13"/>
      <c r="B19" s="13" t="s">
        <v>22</v>
      </c>
      <c r="C19" s="13"/>
      <c r="D19" s="14">
        <v>405500</v>
      </c>
      <c r="E19" s="14">
        <v>405500</v>
      </c>
      <c r="F19" s="15">
        <v>236542</v>
      </c>
      <c r="G19" s="16"/>
    </row>
    <row r="20" spans="1:21" x14ac:dyDescent="0.25">
      <c r="A20" s="13"/>
      <c r="B20" s="13" t="s">
        <v>23</v>
      </c>
      <c r="C20" s="13"/>
      <c r="D20" s="14">
        <v>521550</v>
      </c>
      <c r="E20" s="14">
        <v>521550</v>
      </c>
      <c r="F20" s="15">
        <v>521550</v>
      </c>
      <c r="G20" s="16"/>
    </row>
    <row r="21" spans="1:21" x14ac:dyDescent="0.25">
      <c r="A21" s="13"/>
      <c r="B21" s="13" t="s">
        <v>24</v>
      </c>
      <c r="C21" s="13"/>
      <c r="D21" s="14">
        <v>1868200</v>
      </c>
      <c r="E21" s="14">
        <v>1868200</v>
      </c>
      <c r="F21" s="15">
        <v>1868192.8</v>
      </c>
      <c r="G21" s="16"/>
    </row>
    <row r="22" spans="1:21" x14ac:dyDescent="0.25">
      <c r="A22" s="13"/>
      <c r="B22" s="13" t="s">
        <v>25</v>
      </c>
      <c r="C22" s="13"/>
      <c r="D22" s="14">
        <v>378800</v>
      </c>
      <c r="E22" s="14">
        <v>378800</v>
      </c>
      <c r="F22" s="15">
        <v>378800</v>
      </c>
      <c r="G22" s="16"/>
    </row>
    <row r="23" spans="1:21" x14ac:dyDescent="0.25">
      <c r="A23" s="13" t="s">
        <v>27</v>
      </c>
      <c r="B23" s="13"/>
      <c r="C23" s="13"/>
      <c r="D23" s="14">
        <v>50000</v>
      </c>
      <c r="E23" s="14">
        <v>50000</v>
      </c>
      <c r="F23" s="15">
        <v>51164</v>
      </c>
      <c r="G23" s="17"/>
      <c r="H23" s="6"/>
      <c r="I23" s="6"/>
      <c r="J23" s="6"/>
      <c r="K23" s="6"/>
      <c r="L23" s="7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5">
      <c r="A24" s="13" t="s">
        <v>29</v>
      </c>
      <c r="B24" s="13"/>
      <c r="C24" s="13"/>
      <c r="D24" s="14">
        <v>55000</v>
      </c>
      <c r="E24" s="14">
        <v>55000</v>
      </c>
      <c r="F24" s="15">
        <v>37362</v>
      </c>
      <c r="G24" s="17"/>
      <c r="H24" s="6"/>
      <c r="I24" s="6"/>
      <c r="J24" s="6"/>
      <c r="K24" s="6"/>
      <c r="L24" s="7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5">
      <c r="A25" s="13" t="s">
        <v>30</v>
      </c>
      <c r="B25" s="13"/>
      <c r="C25" s="13"/>
      <c r="D25" s="14">
        <v>10000</v>
      </c>
      <c r="E25" s="14">
        <v>10000</v>
      </c>
      <c r="F25" s="15">
        <v>10831</v>
      </c>
      <c r="G25" s="17"/>
      <c r="H25" s="6"/>
      <c r="I25" s="6"/>
      <c r="J25" s="6"/>
      <c r="K25" s="6"/>
      <c r="L25" s="7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5">
      <c r="A26" s="13" t="s">
        <v>31</v>
      </c>
      <c r="B26" s="13"/>
      <c r="C26" s="13"/>
      <c r="D26" s="14">
        <v>13000</v>
      </c>
      <c r="E26" s="14">
        <v>13000</v>
      </c>
      <c r="F26" s="15">
        <v>16255</v>
      </c>
      <c r="G26" s="17"/>
      <c r="H26" s="6"/>
      <c r="I26" s="6"/>
      <c r="J26" s="6"/>
      <c r="K26" s="6"/>
      <c r="L26" s="7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5">
      <c r="A27" s="13" t="s">
        <v>32</v>
      </c>
      <c r="B27" s="13"/>
      <c r="C27" s="13"/>
      <c r="D27" s="14">
        <v>3600</v>
      </c>
      <c r="E27" s="14">
        <v>3600</v>
      </c>
      <c r="F27" s="15">
        <v>0</v>
      </c>
      <c r="G27" s="17"/>
      <c r="H27" s="6"/>
      <c r="I27" s="6"/>
      <c r="J27" s="6"/>
      <c r="K27" s="6"/>
      <c r="L27" s="7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5">
      <c r="A28" s="13" t="s">
        <v>33</v>
      </c>
      <c r="B28" s="13"/>
      <c r="C28" s="13"/>
      <c r="D28" s="14">
        <v>500</v>
      </c>
      <c r="E28" s="14">
        <v>500</v>
      </c>
      <c r="F28" s="15">
        <v>0</v>
      </c>
      <c r="G28" s="17"/>
      <c r="H28" s="6"/>
      <c r="I28" s="6"/>
      <c r="J28" s="6"/>
      <c r="K28" s="6"/>
      <c r="L28" s="7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5">
      <c r="A29" s="13" t="s">
        <v>34</v>
      </c>
      <c r="B29" s="13"/>
      <c r="C29" s="13"/>
      <c r="D29" s="14">
        <v>3000</v>
      </c>
      <c r="E29" s="14">
        <v>3000</v>
      </c>
      <c r="F29" s="15">
        <v>650</v>
      </c>
      <c r="G29" s="17"/>
      <c r="H29" s="6"/>
      <c r="I29" s="6"/>
      <c r="J29" s="6"/>
      <c r="K29" s="6"/>
      <c r="L29" s="7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5">
      <c r="A30" s="13" t="s">
        <v>35</v>
      </c>
      <c r="B30" s="13"/>
      <c r="C30" s="13"/>
      <c r="D30" s="14">
        <v>5000</v>
      </c>
      <c r="E30" s="14">
        <v>5000</v>
      </c>
      <c r="F30" s="15">
        <v>4338</v>
      </c>
      <c r="G30" s="17"/>
      <c r="H30" s="6"/>
      <c r="I30" s="6"/>
      <c r="J30" s="6"/>
      <c r="K30" s="6"/>
      <c r="L30" s="7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5">
      <c r="A31" s="13" t="s">
        <v>36</v>
      </c>
      <c r="B31" s="13"/>
      <c r="C31" s="13"/>
      <c r="D31" s="14">
        <v>2000</v>
      </c>
      <c r="E31" s="14">
        <v>2000</v>
      </c>
      <c r="F31" s="15">
        <v>4068</v>
      </c>
      <c r="G31" s="17"/>
      <c r="H31" s="6"/>
      <c r="I31" s="6"/>
      <c r="J31" s="6"/>
      <c r="K31" s="6"/>
      <c r="L31" s="7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5">
      <c r="A32" s="13" t="s">
        <v>37</v>
      </c>
      <c r="B32" s="13"/>
      <c r="C32" s="13"/>
      <c r="D32" s="14">
        <v>3000</v>
      </c>
      <c r="E32" s="14">
        <v>3000</v>
      </c>
      <c r="F32" s="15">
        <v>1202</v>
      </c>
      <c r="G32" s="17"/>
      <c r="H32" s="6"/>
      <c r="I32" s="6"/>
      <c r="J32" s="6"/>
      <c r="K32" s="6"/>
      <c r="L32" s="7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5">
      <c r="A33" s="13" t="s">
        <v>38</v>
      </c>
      <c r="B33" s="13"/>
      <c r="C33" s="13"/>
      <c r="D33" s="14">
        <v>4000</v>
      </c>
      <c r="E33" s="14">
        <v>4000</v>
      </c>
      <c r="F33" s="15">
        <v>1725</v>
      </c>
      <c r="G33" s="17"/>
      <c r="H33" s="6"/>
      <c r="I33" s="6"/>
      <c r="J33" s="6"/>
      <c r="K33" s="6"/>
      <c r="L33" s="7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5">
      <c r="A34" s="13" t="s">
        <v>39</v>
      </c>
      <c r="B34" s="13"/>
      <c r="C34" s="13"/>
      <c r="D34" s="14">
        <v>741</v>
      </c>
      <c r="E34" s="14">
        <v>741</v>
      </c>
      <c r="F34" s="15">
        <v>741</v>
      </c>
      <c r="G34" s="17"/>
      <c r="H34" s="6"/>
      <c r="I34" s="6"/>
      <c r="J34" s="6"/>
      <c r="K34" s="6"/>
      <c r="L34" s="7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5">
      <c r="A35" s="13" t="s">
        <v>40</v>
      </c>
      <c r="B35" s="13"/>
      <c r="C35" s="13"/>
      <c r="D35" s="14">
        <v>253000</v>
      </c>
      <c r="E35" s="14">
        <v>253000</v>
      </c>
      <c r="F35" s="15">
        <v>145605</v>
      </c>
      <c r="G35" s="17"/>
      <c r="H35" s="6"/>
      <c r="I35" s="6"/>
      <c r="J35" s="6"/>
      <c r="K35" s="6"/>
      <c r="L35" s="7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5">
      <c r="A36" s="13" t="s">
        <v>41</v>
      </c>
      <c r="B36" s="13"/>
      <c r="C36" s="13"/>
      <c r="D36" s="14">
        <v>180000</v>
      </c>
      <c r="E36" s="14">
        <v>180000</v>
      </c>
      <c r="F36" s="15">
        <v>143705.63</v>
      </c>
      <c r="G36" s="17"/>
      <c r="H36" s="6"/>
      <c r="I36" s="6"/>
      <c r="J36" s="6"/>
      <c r="K36" s="6"/>
      <c r="L36" s="7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5">
      <c r="A37" s="13" t="s">
        <v>42</v>
      </c>
      <c r="B37" s="13"/>
      <c r="C37" s="13"/>
      <c r="D37" s="14">
        <v>15000</v>
      </c>
      <c r="E37" s="14">
        <v>15000</v>
      </c>
      <c r="F37" s="15">
        <v>1160</v>
      </c>
      <c r="G37" s="17"/>
      <c r="H37" s="6"/>
      <c r="I37" s="6"/>
      <c r="J37" s="6"/>
      <c r="K37" s="6"/>
      <c r="L37" s="7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13" t="s">
        <v>43</v>
      </c>
      <c r="B38" s="13"/>
      <c r="C38" s="13"/>
      <c r="D38" s="14">
        <v>2500</v>
      </c>
      <c r="E38" s="14">
        <v>2500</v>
      </c>
      <c r="F38" s="15">
        <v>1470</v>
      </c>
      <c r="G38" s="17"/>
      <c r="H38" s="6"/>
      <c r="I38" s="6"/>
      <c r="J38" s="6"/>
      <c r="K38" s="6"/>
      <c r="L38" s="7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13" t="s">
        <v>44</v>
      </c>
      <c r="B39" s="13"/>
      <c r="C39" s="13"/>
      <c r="D39" s="14">
        <v>326100</v>
      </c>
      <c r="E39" s="14">
        <v>326100</v>
      </c>
      <c r="F39" s="15">
        <v>339834</v>
      </c>
      <c r="G39" s="17"/>
      <c r="H39" s="6"/>
      <c r="I39" s="6"/>
      <c r="J39" s="6"/>
      <c r="K39" s="6"/>
      <c r="L39" s="7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25">
      <c r="A40" s="13" t="s">
        <v>45</v>
      </c>
      <c r="B40" s="13"/>
      <c r="C40" s="13"/>
      <c r="D40" s="14">
        <v>0</v>
      </c>
      <c r="E40" s="14">
        <v>0</v>
      </c>
      <c r="F40" s="15">
        <v>7817.31</v>
      </c>
      <c r="G40" s="17"/>
      <c r="H40" s="6"/>
      <c r="I40" s="6"/>
      <c r="J40" s="6"/>
      <c r="K40" s="6"/>
      <c r="L40" s="7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25">
      <c r="A41" s="13" t="s">
        <v>46</v>
      </c>
      <c r="B41" s="13"/>
      <c r="C41" s="13"/>
      <c r="D41" s="14">
        <v>80000</v>
      </c>
      <c r="E41" s="14">
        <v>80000</v>
      </c>
      <c r="F41" s="15">
        <v>100160.48</v>
      </c>
      <c r="G41" s="17"/>
      <c r="H41" s="6"/>
      <c r="I41" s="6"/>
      <c r="J41" s="6"/>
      <c r="K41" s="6"/>
      <c r="L41" s="7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25">
      <c r="A42" s="13" t="s">
        <v>47</v>
      </c>
      <c r="B42" s="13"/>
      <c r="C42" s="13"/>
      <c r="D42" s="14">
        <v>290000</v>
      </c>
      <c r="E42" s="14">
        <v>290000</v>
      </c>
      <c r="F42" s="15">
        <v>208844</v>
      </c>
      <c r="G42" s="17"/>
      <c r="H42" s="6"/>
      <c r="I42" s="6"/>
      <c r="J42" s="6"/>
      <c r="K42" s="6"/>
      <c r="L42" s="7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25">
      <c r="A43" s="13" t="s">
        <v>48</v>
      </c>
      <c r="B43" s="13"/>
      <c r="C43" s="13"/>
      <c r="D43" s="14">
        <v>2000</v>
      </c>
      <c r="E43" s="14">
        <v>2000</v>
      </c>
      <c r="F43" s="15">
        <v>0</v>
      </c>
      <c r="G43" s="17"/>
      <c r="H43" s="6"/>
      <c r="I43" s="6"/>
      <c r="J43" s="6"/>
      <c r="K43" s="6"/>
      <c r="L43" s="7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25">
      <c r="A44" s="13" t="s">
        <v>49</v>
      </c>
      <c r="B44" s="13"/>
      <c r="C44" s="13"/>
      <c r="D44" s="14">
        <v>10000</v>
      </c>
      <c r="E44" s="14">
        <v>10000</v>
      </c>
      <c r="F44" s="15">
        <v>3676</v>
      </c>
      <c r="G44" s="17"/>
      <c r="H44" s="6"/>
      <c r="I44" s="6"/>
      <c r="J44" s="6"/>
      <c r="K44" s="6"/>
      <c r="L44" s="7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25">
      <c r="A45" s="13" t="s">
        <v>50</v>
      </c>
      <c r="B45" s="13"/>
      <c r="C45" s="13"/>
      <c r="D45" s="14">
        <v>4000</v>
      </c>
      <c r="E45" s="14">
        <v>4000</v>
      </c>
      <c r="F45" s="15">
        <v>298.56</v>
      </c>
      <c r="G45" s="17"/>
      <c r="H45" s="6"/>
      <c r="I45" s="6"/>
      <c r="J45" s="6"/>
      <c r="K45" s="6"/>
      <c r="L45" s="7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5">
      <c r="A46" s="13" t="s">
        <v>51</v>
      </c>
      <c r="B46" s="13"/>
      <c r="C46" s="13"/>
      <c r="D46" s="14">
        <v>0</v>
      </c>
      <c r="E46" s="14">
        <v>0</v>
      </c>
      <c r="F46" s="15">
        <v>10744</v>
      </c>
      <c r="G46" s="17"/>
      <c r="H46" s="6"/>
      <c r="I46" s="6"/>
      <c r="J46" s="6"/>
      <c r="K46" s="6"/>
      <c r="L46" s="7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25">
      <c r="A47" s="13" t="s">
        <v>52</v>
      </c>
      <c r="B47" s="13"/>
      <c r="C47" s="13"/>
      <c r="D47" s="14">
        <v>0</v>
      </c>
      <c r="E47" s="14">
        <v>0</v>
      </c>
      <c r="F47" s="15">
        <v>7225000</v>
      </c>
      <c r="G47" s="17"/>
      <c r="H47" s="6"/>
      <c r="I47" s="6"/>
      <c r="J47" s="6"/>
      <c r="K47" s="6"/>
      <c r="L47" s="7"/>
      <c r="M47" s="6"/>
      <c r="N47" s="6"/>
      <c r="O47" s="6"/>
      <c r="P47" s="6"/>
      <c r="Q47" s="6"/>
      <c r="R47" s="6"/>
      <c r="S47" s="6"/>
      <c r="T47" s="6"/>
      <c r="U47" s="6"/>
    </row>
    <row r="48" spans="1:21" x14ac:dyDescent="0.25">
      <c r="A48" s="13" t="s">
        <v>53</v>
      </c>
      <c r="B48" s="13"/>
      <c r="C48" s="13"/>
      <c r="D48" s="14">
        <v>2045</v>
      </c>
      <c r="E48" s="14">
        <v>2045</v>
      </c>
      <c r="F48" s="15">
        <v>2045.53</v>
      </c>
      <c r="G48" s="17"/>
      <c r="H48" s="6"/>
      <c r="I48" s="6"/>
      <c r="J48" s="6"/>
      <c r="K48" s="6"/>
      <c r="L48" s="7"/>
      <c r="M48" s="6"/>
      <c r="N48" s="6"/>
      <c r="O48" s="6"/>
      <c r="P48" s="6"/>
      <c r="Q48" s="6"/>
      <c r="R48" s="6"/>
      <c r="S48" s="6"/>
      <c r="T48" s="6"/>
      <c r="U48" s="6"/>
    </row>
    <row r="49" spans="1:21" x14ac:dyDescent="0.25">
      <c r="A49" s="13" t="s">
        <v>54</v>
      </c>
      <c r="B49" s="13"/>
      <c r="C49" s="13"/>
      <c r="D49" s="14">
        <v>5000</v>
      </c>
      <c r="E49" s="14">
        <v>5000</v>
      </c>
      <c r="F49" s="15">
        <v>1094</v>
      </c>
      <c r="G49" s="17"/>
      <c r="H49" s="6"/>
      <c r="I49" s="6"/>
      <c r="J49" s="6"/>
      <c r="K49" s="6"/>
      <c r="L49" s="7"/>
      <c r="M49" s="6"/>
      <c r="N49" s="6"/>
      <c r="O49" s="6"/>
      <c r="P49" s="6"/>
      <c r="Q49" s="6"/>
      <c r="R49" s="6"/>
      <c r="S49" s="6"/>
      <c r="T49" s="6"/>
      <c r="U49" s="6"/>
    </row>
    <row r="50" spans="1:21" x14ac:dyDescent="0.25">
      <c r="A50" s="18" t="s">
        <v>55</v>
      </c>
      <c r="B50" s="18"/>
      <c r="C50" s="18"/>
      <c r="D50" s="19">
        <v>22721239</v>
      </c>
      <c r="E50" s="19">
        <v>22721239</v>
      </c>
      <c r="F50" s="20">
        <v>28876093.940000005</v>
      </c>
      <c r="G50" s="17"/>
      <c r="H50" s="6"/>
      <c r="I50" s="6"/>
      <c r="J50" s="6"/>
      <c r="K50" s="6"/>
      <c r="L50" s="7"/>
      <c r="M50" s="6"/>
      <c r="N50" s="6"/>
      <c r="O50" s="6"/>
      <c r="P50" s="6"/>
      <c r="Q50" s="6"/>
      <c r="R50" s="6"/>
      <c r="S50" s="6"/>
      <c r="T50" s="6"/>
      <c r="U50" s="6"/>
    </row>
    <row r="51" spans="1:21" x14ac:dyDescent="0.25">
      <c r="A51" s="21"/>
      <c r="B51" s="21"/>
      <c r="C51" s="21"/>
      <c r="D51" s="21"/>
      <c r="E51" s="21"/>
      <c r="F51" s="21"/>
      <c r="G51" s="21"/>
    </row>
  </sheetData>
  <pageMargins left="0.7" right="0.7" top="0.78740157499999996" bottom="0.78740157499999996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63"/>
  <sheetViews>
    <sheetView tabSelected="1" workbookViewId="0">
      <selection activeCell="C62" sqref="C62"/>
    </sheetView>
  </sheetViews>
  <sheetFormatPr defaultRowHeight="15" x14ac:dyDescent="0.25"/>
  <cols>
    <col min="1" max="1" width="9.140625" customWidth="1"/>
    <col min="2" max="2" width="9.5703125" customWidth="1"/>
    <col min="3" max="3" width="35.7109375" customWidth="1"/>
    <col min="4" max="4" width="14" customWidth="1"/>
    <col min="6" max="6" width="13.140625" customWidth="1"/>
    <col min="7" max="7" width="13.28515625" customWidth="1"/>
  </cols>
  <sheetData>
    <row r="1" spans="1:10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4" t="s">
        <v>26</v>
      </c>
      <c r="F1" s="3" t="s">
        <v>4</v>
      </c>
      <c r="G1" s="2" t="s">
        <v>5</v>
      </c>
    </row>
    <row r="2" spans="1:10" x14ac:dyDescent="0.25">
      <c r="A2" s="13" t="s">
        <v>56</v>
      </c>
      <c r="B2" s="13"/>
      <c r="C2" s="13"/>
      <c r="D2" s="14">
        <v>10000</v>
      </c>
      <c r="E2" s="22" t="s">
        <v>28</v>
      </c>
      <c r="F2" s="23">
        <v>10000</v>
      </c>
      <c r="G2" s="14">
        <v>0</v>
      </c>
      <c r="H2" s="24"/>
      <c r="I2" s="24"/>
    </row>
    <row r="3" spans="1:10" x14ac:dyDescent="0.25">
      <c r="A3" s="13" t="s">
        <v>57</v>
      </c>
      <c r="B3" s="13"/>
      <c r="C3" s="13"/>
      <c r="D3" s="14">
        <v>10500</v>
      </c>
      <c r="E3" s="22" t="s">
        <v>28</v>
      </c>
      <c r="F3" s="23">
        <v>10500</v>
      </c>
      <c r="G3" s="14">
        <v>10385.4</v>
      </c>
      <c r="H3" s="24"/>
      <c r="I3" s="24"/>
    </row>
    <row r="4" spans="1:10" x14ac:dyDescent="0.25">
      <c r="A4" s="13" t="s">
        <v>27</v>
      </c>
      <c r="B4" s="13"/>
      <c r="C4" s="13"/>
      <c r="D4" s="14">
        <v>213000</v>
      </c>
      <c r="E4" s="22" t="s">
        <v>28</v>
      </c>
      <c r="F4" s="23">
        <v>213000</v>
      </c>
      <c r="G4" s="14">
        <v>206329.35</v>
      </c>
      <c r="H4" s="24"/>
      <c r="I4" s="24"/>
    </row>
    <row r="5" spans="1:10" x14ac:dyDescent="0.25">
      <c r="A5" s="13" t="s">
        <v>58</v>
      </c>
      <c r="B5" s="13"/>
      <c r="C5" s="13"/>
      <c r="D5" s="14">
        <v>23500</v>
      </c>
      <c r="E5" s="22" t="s">
        <v>28</v>
      </c>
      <c r="F5" s="23">
        <v>23500</v>
      </c>
      <c r="G5" s="14">
        <v>2030</v>
      </c>
      <c r="H5" s="24"/>
      <c r="I5" s="24"/>
    </row>
    <row r="6" spans="1:10" x14ac:dyDescent="0.25">
      <c r="A6" s="13" t="s">
        <v>59</v>
      </c>
      <c r="B6" s="13"/>
      <c r="C6" s="13"/>
      <c r="D6" s="14">
        <v>3076100</v>
      </c>
      <c r="E6" s="22" t="s">
        <v>28</v>
      </c>
      <c r="F6" s="23">
        <v>3076100</v>
      </c>
      <c r="G6" s="14">
        <v>894739.79999999993</v>
      </c>
      <c r="H6" s="24"/>
      <c r="I6" s="24"/>
    </row>
    <row r="7" spans="1:10" x14ac:dyDescent="0.25">
      <c r="A7" s="13" t="s">
        <v>60</v>
      </c>
      <c r="B7" s="13"/>
      <c r="C7" s="13"/>
      <c r="D7" s="14">
        <v>9437100</v>
      </c>
      <c r="E7" s="22" t="s">
        <v>28</v>
      </c>
      <c r="F7" s="23">
        <v>9437100</v>
      </c>
      <c r="G7" s="14">
        <v>2748570.4</v>
      </c>
      <c r="H7" s="24"/>
      <c r="I7" s="24"/>
    </row>
    <row r="8" spans="1:10" x14ac:dyDescent="0.25">
      <c r="A8" s="13" t="s">
        <v>61</v>
      </c>
      <c r="B8" s="13"/>
      <c r="C8" s="13"/>
      <c r="D8" s="14">
        <v>12000</v>
      </c>
      <c r="E8" s="22" t="s">
        <v>28</v>
      </c>
      <c r="F8" s="23">
        <v>12000</v>
      </c>
      <c r="G8" s="14">
        <v>400</v>
      </c>
      <c r="H8" s="24"/>
      <c r="I8" s="24"/>
    </row>
    <row r="9" spans="1:10" x14ac:dyDescent="0.25">
      <c r="A9" s="13" t="s">
        <v>62</v>
      </c>
      <c r="B9" s="13"/>
      <c r="C9" s="13"/>
      <c r="D9" s="14">
        <v>371010</v>
      </c>
      <c r="E9" s="22">
        <v>8200</v>
      </c>
      <c r="F9" s="23">
        <v>379210</v>
      </c>
      <c r="G9" s="14">
        <v>48140</v>
      </c>
      <c r="H9" s="25" t="s">
        <v>86</v>
      </c>
      <c r="I9" s="25"/>
      <c r="J9" s="8"/>
    </row>
    <row r="10" spans="1:10" x14ac:dyDescent="0.25">
      <c r="A10" s="13" t="s">
        <v>30</v>
      </c>
      <c r="B10" s="13"/>
      <c r="C10" s="13"/>
      <c r="D10" s="14">
        <v>150000</v>
      </c>
      <c r="E10" s="22" t="s">
        <v>28</v>
      </c>
      <c r="F10" s="23">
        <v>150000</v>
      </c>
      <c r="G10" s="14">
        <v>1210</v>
      </c>
      <c r="H10" s="24"/>
      <c r="I10" s="24"/>
    </row>
    <row r="11" spans="1:10" x14ac:dyDescent="0.25">
      <c r="A11" s="13" t="s">
        <v>31</v>
      </c>
      <c r="B11" s="13"/>
      <c r="C11" s="13"/>
      <c r="D11" s="14">
        <v>2050000</v>
      </c>
      <c r="E11" s="22" t="s">
        <v>28</v>
      </c>
      <c r="F11" s="23">
        <v>2050000</v>
      </c>
      <c r="G11" s="14">
        <v>54850</v>
      </c>
      <c r="H11" s="24"/>
      <c r="I11" s="24"/>
    </row>
    <row r="12" spans="1:10" x14ac:dyDescent="0.25">
      <c r="A12" s="13"/>
      <c r="B12" s="13" t="s">
        <v>63</v>
      </c>
      <c r="C12" s="13"/>
      <c r="D12" s="14">
        <v>1460000</v>
      </c>
      <c r="E12" s="22"/>
      <c r="F12" s="23">
        <v>1460000</v>
      </c>
      <c r="G12" s="14">
        <v>851669</v>
      </c>
      <c r="H12" s="24"/>
      <c r="I12" s="24"/>
    </row>
    <row r="13" spans="1:10" x14ac:dyDescent="0.25">
      <c r="A13" s="13" t="s">
        <v>64</v>
      </c>
      <c r="B13" s="13"/>
      <c r="C13" s="13"/>
      <c r="D13" s="14">
        <v>1578000</v>
      </c>
      <c r="E13" s="22" t="s">
        <v>28</v>
      </c>
      <c r="F13" s="23">
        <v>1578000</v>
      </c>
      <c r="G13" s="14">
        <v>952179.14</v>
      </c>
      <c r="H13" s="24"/>
      <c r="I13" s="24"/>
    </row>
    <row r="14" spans="1:10" x14ac:dyDescent="0.25">
      <c r="A14" s="13" t="s">
        <v>65</v>
      </c>
      <c r="B14" s="13"/>
      <c r="C14" s="13"/>
      <c r="D14" s="14">
        <v>6000</v>
      </c>
      <c r="E14" s="22" t="s">
        <v>28</v>
      </c>
      <c r="F14" s="23">
        <v>6000</v>
      </c>
      <c r="G14" s="14">
        <v>6000</v>
      </c>
      <c r="H14" s="24"/>
      <c r="I14" s="24"/>
    </row>
    <row r="15" spans="1:10" x14ac:dyDescent="0.25">
      <c r="A15" s="13" t="s">
        <v>32</v>
      </c>
      <c r="B15" s="13"/>
      <c r="C15" s="13"/>
      <c r="D15" s="14">
        <v>25000</v>
      </c>
      <c r="E15" s="22" t="s">
        <v>28</v>
      </c>
      <c r="F15" s="23">
        <v>25000</v>
      </c>
      <c r="G15" s="14">
        <v>11900</v>
      </c>
      <c r="H15" s="24"/>
      <c r="I15" s="24"/>
    </row>
    <row r="16" spans="1:10" x14ac:dyDescent="0.25">
      <c r="A16" s="13" t="s">
        <v>33</v>
      </c>
      <c r="B16" s="13"/>
      <c r="C16" s="13"/>
      <c r="D16" s="14">
        <v>17000</v>
      </c>
      <c r="E16" s="22" t="s">
        <v>28</v>
      </c>
      <c r="F16" s="23">
        <v>17000</v>
      </c>
      <c r="G16" s="14">
        <v>5779</v>
      </c>
      <c r="H16" s="24"/>
      <c r="I16" s="24"/>
    </row>
    <row r="17" spans="1:9" x14ac:dyDescent="0.25">
      <c r="A17" s="13" t="s">
        <v>34</v>
      </c>
      <c r="B17" s="13"/>
      <c r="C17" s="13"/>
      <c r="D17" s="14">
        <v>55200</v>
      </c>
      <c r="E17" s="22" t="s">
        <v>28</v>
      </c>
      <c r="F17" s="23">
        <v>55200</v>
      </c>
      <c r="G17" s="14">
        <v>23754.14</v>
      </c>
      <c r="H17" s="24"/>
      <c r="I17" s="24"/>
    </row>
    <row r="18" spans="1:9" x14ac:dyDescent="0.25">
      <c r="A18" s="13" t="s">
        <v>35</v>
      </c>
      <c r="B18" s="13"/>
      <c r="C18" s="13"/>
      <c r="D18" s="14">
        <v>566000</v>
      </c>
      <c r="E18" s="22" t="s">
        <v>28</v>
      </c>
      <c r="F18" s="23">
        <v>566000</v>
      </c>
      <c r="G18" s="14">
        <v>148014.21000000002</v>
      </c>
      <c r="H18" s="24"/>
      <c r="I18" s="24"/>
    </row>
    <row r="19" spans="1:9" x14ac:dyDescent="0.25">
      <c r="A19" s="13" t="s">
        <v>66</v>
      </c>
      <c r="B19" s="13"/>
      <c r="C19" s="13"/>
      <c r="D19" s="14">
        <v>120000</v>
      </c>
      <c r="E19" s="22" t="s">
        <v>28</v>
      </c>
      <c r="F19" s="23">
        <v>120000</v>
      </c>
      <c r="G19" s="14">
        <v>120000</v>
      </c>
      <c r="H19" s="24"/>
      <c r="I19" s="24"/>
    </row>
    <row r="20" spans="1:9" x14ac:dyDescent="0.25">
      <c r="A20" s="13" t="s">
        <v>36</v>
      </c>
      <c r="B20" s="13"/>
      <c r="C20" s="13"/>
      <c r="D20" s="14">
        <v>33000</v>
      </c>
      <c r="E20" s="22" t="s">
        <v>28</v>
      </c>
      <c r="F20" s="23">
        <v>33000</v>
      </c>
      <c r="G20" s="14">
        <v>11776.13</v>
      </c>
      <c r="H20" s="24"/>
      <c r="I20" s="24"/>
    </row>
    <row r="21" spans="1:9" x14ac:dyDescent="0.25">
      <c r="A21" s="13" t="s">
        <v>37</v>
      </c>
      <c r="B21" s="13"/>
      <c r="C21" s="13"/>
      <c r="D21" s="14">
        <v>225000</v>
      </c>
      <c r="E21" s="22" t="s">
        <v>28</v>
      </c>
      <c r="F21" s="23">
        <v>225000</v>
      </c>
      <c r="G21" s="14">
        <v>95038.81</v>
      </c>
      <c r="H21" s="24"/>
      <c r="I21" s="24"/>
    </row>
    <row r="22" spans="1:9" x14ac:dyDescent="0.25">
      <c r="A22" s="13" t="s">
        <v>67</v>
      </c>
      <c r="B22" s="13"/>
      <c r="C22" s="13"/>
      <c r="D22" s="14">
        <v>20000</v>
      </c>
      <c r="E22" s="22" t="s">
        <v>28</v>
      </c>
      <c r="F22" s="23">
        <v>20000</v>
      </c>
      <c r="G22" s="14">
        <v>0</v>
      </c>
      <c r="H22" s="24"/>
      <c r="I22" s="24"/>
    </row>
    <row r="23" spans="1:9" x14ac:dyDescent="0.25">
      <c r="A23" s="13" t="s">
        <v>68</v>
      </c>
      <c r="B23" s="13"/>
      <c r="C23" s="13"/>
      <c r="D23" s="14">
        <v>31500</v>
      </c>
      <c r="E23" s="22" t="s">
        <v>28</v>
      </c>
      <c r="F23" s="23">
        <v>31500</v>
      </c>
      <c r="G23" s="14">
        <v>4148</v>
      </c>
      <c r="H23" s="24"/>
      <c r="I23" s="24"/>
    </row>
    <row r="24" spans="1:9" x14ac:dyDescent="0.25">
      <c r="A24" s="13" t="s">
        <v>69</v>
      </c>
      <c r="B24" s="13"/>
      <c r="C24" s="13"/>
      <c r="D24" s="14">
        <v>20112000</v>
      </c>
      <c r="E24" s="22" t="s">
        <v>28</v>
      </c>
      <c r="F24" s="23">
        <v>20112000</v>
      </c>
      <c r="G24" s="14">
        <v>12501351.029999999</v>
      </c>
      <c r="H24" s="24"/>
      <c r="I24" s="24"/>
    </row>
    <row r="25" spans="1:9" x14ac:dyDescent="0.25">
      <c r="A25" s="13" t="s">
        <v>38</v>
      </c>
      <c r="B25" s="13"/>
      <c r="C25" s="13"/>
      <c r="D25" s="14">
        <v>395000</v>
      </c>
      <c r="E25" s="22" t="s">
        <v>28</v>
      </c>
      <c r="F25" s="23">
        <v>395000</v>
      </c>
      <c r="G25" s="14">
        <v>136845.65999999997</v>
      </c>
      <c r="H25" s="24"/>
      <c r="I25" s="24"/>
    </row>
    <row r="26" spans="1:9" x14ac:dyDescent="0.25">
      <c r="A26" s="13" t="s">
        <v>39</v>
      </c>
      <c r="B26" s="13"/>
      <c r="C26" s="13"/>
      <c r="D26" s="14">
        <v>251600</v>
      </c>
      <c r="E26" s="22" t="s">
        <v>28</v>
      </c>
      <c r="F26" s="23">
        <v>251600</v>
      </c>
      <c r="G26" s="14">
        <v>91590</v>
      </c>
      <c r="H26" s="24"/>
      <c r="I26" s="24"/>
    </row>
    <row r="27" spans="1:9" x14ac:dyDescent="0.25">
      <c r="A27" s="13" t="s">
        <v>70</v>
      </c>
      <c r="B27" s="13"/>
      <c r="C27" s="13"/>
      <c r="D27" s="14">
        <v>3400</v>
      </c>
      <c r="E27" s="22" t="s">
        <v>28</v>
      </c>
      <c r="F27" s="23">
        <v>3400</v>
      </c>
      <c r="G27" s="14">
        <v>3400</v>
      </c>
      <c r="H27" s="24"/>
      <c r="I27" s="24"/>
    </row>
    <row r="28" spans="1:9" x14ac:dyDescent="0.25">
      <c r="A28" s="13" t="s">
        <v>71</v>
      </c>
      <c r="B28" s="13"/>
      <c r="C28" s="13"/>
      <c r="D28" s="14">
        <v>2000</v>
      </c>
      <c r="E28" s="22" t="s">
        <v>28</v>
      </c>
      <c r="F28" s="23">
        <v>2000</v>
      </c>
      <c r="G28" s="14">
        <v>1000</v>
      </c>
      <c r="H28" s="24"/>
      <c r="I28" s="24"/>
    </row>
    <row r="29" spans="1:9" x14ac:dyDescent="0.25">
      <c r="A29" s="13" t="s">
        <v>40</v>
      </c>
      <c r="B29" s="13"/>
      <c r="C29" s="13"/>
      <c r="D29" s="14">
        <v>366600</v>
      </c>
      <c r="E29" s="22" t="s">
        <v>28</v>
      </c>
      <c r="F29" s="23">
        <v>366600</v>
      </c>
      <c r="G29" s="14">
        <v>58315.810000000005</v>
      </c>
      <c r="H29" s="24"/>
      <c r="I29" s="24"/>
    </row>
    <row r="30" spans="1:9" x14ac:dyDescent="0.25">
      <c r="A30" s="13" t="s">
        <v>41</v>
      </c>
      <c r="B30" s="13"/>
      <c r="C30" s="13"/>
      <c r="D30" s="14">
        <v>343900</v>
      </c>
      <c r="E30" s="22" t="s">
        <v>28</v>
      </c>
      <c r="F30" s="23">
        <v>343900</v>
      </c>
      <c r="G30" s="14">
        <v>198681.04</v>
      </c>
      <c r="H30" s="24"/>
      <c r="I30" s="24"/>
    </row>
    <row r="31" spans="1:9" x14ac:dyDescent="0.25">
      <c r="A31" s="13" t="s">
        <v>72</v>
      </c>
      <c r="B31" s="13"/>
      <c r="C31" s="13"/>
      <c r="D31" s="14">
        <v>1335000</v>
      </c>
      <c r="E31" s="22" t="s">
        <v>28</v>
      </c>
      <c r="F31" s="23">
        <v>1335000</v>
      </c>
      <c r="G31" s="14">
        <v>140493.04999999999</v>
      </c>
      <c r="H31" s="24"/>
      <c r="I31" s="24"/>
    </row>
    <row r="32" spans="1:9" x14ac:dyDescent="0.25">
      <c r="A32" s="13" t="s">
        <v>42</v>
      </c>
      <c r="B32" s="13"/>
      <c r="C32" s="13"/>
      <c r="D32" s="14">
        <v>342000</v>
      </c>
      <c r="E32" s="22" t="s">
        <v>28</v>
      </c>
      <c r="F32" s="23">
        <v>342000</v>
      </c>
      <c r="G32" s="14">
        <v>84437.05</v>
      </c>
      <c r="H32" s="24"/>
      <c r="I32" s="24"/>
    </row>
    <row r="33" spans="1:9" x14ac:dyDescent="0.25">
      <c r="A33" s="13" t="s">
        <v>73</v>
      </c>
      <c r="B33" s="13"/>
      <c r="C33" s="13"/>
      <c r="D33" s="14">
        <v>152000</v>
      </c>
      <c r="E33" s="22" t="s">
        <v>28</v>
      </c>
      <c r="F33" s="23">
        <v>152000</v>
      </c>
      <c r="G33" s="14">
        <v>0</v>
      </c>
      <c r="H33" s="24"/>
      <c r="I33" s="24"/>
    </row>
    <row r="34" spans="1:9" x14ac:dyDescent="0.25">
      <c r="A34" s="13" t="s">
        <v>74</v>
      </c>
      <c r="B34" s="13"/>
      <c r="C34" s="13"/>
      <c r="D34" s="14">
        <v>2190000</v>
      </c>
      <c r="E34" s="22" t="s">
        <v>28</v>
      </c>
      <c r="F34" s="23">
        <v>2190000</v>
      </c>
      <c r="G34" s="14">
        <v>1415000</v>
      </c>
      <c r="H34" s="24"/>
      <c r="I34" s="24"/>
    </row>
    <row r="35" spans="1:9" x14ac:dyDescent="0.25">
      <c r="A35" s="13" t="s">
        <v>45</v>
      </c>
      <c r="B35" s="13"/>
      <c r="C35" s="13"/>
      <c r="D35" s="14">
        <v>25000</v>
      </c>
      <c r="E35" s="22" t="s">
        <v>28</v>
      </c>
      <c r="F35" s="23">
        <v>25000</v>
      </c>
      <c r="G35" s="14">
        <v>23516.639999999999</v>
      </c>
      <c r="H35" s="24"/>
      <c r="I35" s="24"/>
    </row>
    <row r="36" spans="1:9" x14ac:dyDescent="0.25">
      <c r="A36" s="13" t="s">
        <v>46</v>
      </c>
      <c r="B36" s="13"/>
      <c r="C36" s="13"/>
      <c r="D36" s="14">
        <v>1151000</v>
      </c>
      <c r="E36" s="22" t="s">
        <v>28</v>
      </c>
      <c r="F36" s="23">
        <v>1151000</v>
      </c>
      <c r="G36" s="14">
        <v>708948.14</v>
      </c>
      <c r="H36" s="24"/>
      <c r="I36" s="24"/>
    </row>
    <row r="37" spans="1:9" x14ac:dyDescent="0.25">
      <c r="A37" s="13" t="s">
        <v>75</v>
      </c>
      <c r="B37" s="13"/>
      <c r="C37" s="13"/>
      <c r="D37" s="14">
        <v>140000</v>
      </c>
      <c r="E37" s="22" t="s">
        <v>28</v>
      </c>
      <c r="F37" s="23">
        <v>140000</v>
      </c>
      <c r="G37" s="14">
        <v>95067.860000000015</v>
      </c>
      <c r="H37" s="24"/>
      <c r="I37" s="24"/>
    </row>
    <row r="38" spans="1:9" x14ac:dyDescent="0.25">
      <c r="A38" s="13" t="s">
        <v>48</v>
      </c>
      <c r="B38" s="13"/>
      <c r="C38" s="13"/>
      <c r="D38" s="14">
        <v>3814500</v>
      </c>
      <c r="E38" s="22" t="s">
        <v>28</v>
      </c>
      <c r="F38" s="23">
        <v>3814500</v>
      </c>
      <c r="G38" s="14">
        <v>80645.289999999994</v>
      </c>
      <c r="H38" s="24"/>
      <c r="I38" s="24"/>
    </row>
    <row r="39" spans="1:9" x14ac:dyDescent="0.25">
      <c r="A39" s="13" t="s">
        <v>76</v>
      </c>
      <c r="B39" s="13"/>
      <c r="C39" s="13"/>
      <c r="D39" s="14">
        <v>2562500</v>
      </c>
      <c r="E39" s="22" t="s">
        <v>28</v>
      </c>
      <c r="F39" s="23">
        <v>2562500</v>
      </c>
      <c r="G39" s="14">
        <v>1369124.64</v>
      </c>
      <c r="H39" s="24"/>
      <c r="I39" s="24"/>
    </row>
    <row r="40" spans="1:9" x14ac:dyDescent="0.25">
      <c r="A40" s="13" t="s">
        <v>77</v>
      </c>
      <c r="B40" s="13"/>
      <c r="C40" s="13"/>
      <c r="D40" s="14">
        <v>23650</v>
      </c>
      <c r="E40" s="22" t="s">
        <v>28</v>
      </c>
      <c r="F40" s="23">
        <v>23650</v>
      </c>
      <c r="G40" s="14">
        <v>18175.41</v>
      </c>
      <c r="H40" s="24"/>
      <c r="I40" s="24"/>
    </row>
    <row r="41" spans="1:9" x14ac:dyDescent="0.25">
      <c r="A41" s="13" t="s">
        <v>78</v>
      </c>
      <c r="B41" s="13"/>
      <c r="C41" s="13"/>
      <c r="D41" s="14">
        <v>15000</v>
      </c>
      <c r="E41" s="22" t="s">
        <v>28</v>
      </c>
      <c r="F41" s="23">
        <v>15000</v>
      </c>
      <c r="G41" s="14">
        <v>15000</v>
      </c>
      <c r="H41" s="24"/>
      <c r="I41" s="24"/>
    </row>
    <row r="42" spans="1:9" x14ac:dyDescent="0.25">
      <c r="A42" s="13" t="s">
        <v>79</v>
      </c>
      <c r="B42" s="13"/>
      <c r="C42" s="13"/>
      <c r="D42" s="14">
        <v>33000</v>
      </c>
      <c r="E42" s="22" t="s">
        <v>28</v>
      </c>
      <c r="F42" s="23">
        <v>33000</v>
      </c>
      <c r="G42" s="14">
        <v>30500</v>
      </c>
      <c r="H42" s="24"/>
      <c r="I42" s="24"/>
    </row>
    <row r="43" spans="1:9" x14ac:dyDescent="0.25">
      <c r="A43" s="13" t="s">
        <v>80</v>
      </c>
      <c r="B43" s="13"/>
      <c r="C43" s="13"/>
      <c r="D43" s="14">
        <v>10000</v>
      </c>
      <c r="E43" s="22" t="s">
        <v>28</v>
      </c>
      <c r="F43" s="23">
        <v>10000</v>
      </c>
      <c r="G43" s="14">
        <v>5251.4</v>
      </c>
      <c r="H43" s="24"/>
      <c r="I43" s="24"/>
    </row>
    <row r="44" spans="1:9" x14ac:dyDescent="0.25">
      <c r="A44" s="13" t="s">
        <v>81</v>
      </c>
      <c r="B44" s="13"/>
      <c r="C44" s="13"/>
      <c r="D44" s="14">
        <v>30000</v>
      </c>
      <c r="E44" s="22" t="s">
        <v>28</v>
      </c>
      <c r="F44" s="23">
        <v>30000</v>
      </c>
      <c r="G44" s="14">
        <v>0</v>
      </c>
      <c r="H44" s="24"/>
      <c r="I44" s="24"/>
    </row>
    <row r="45" spans="1:9" x14ac:dyDescent="0.25">
      <c r="A45" s="13" t="s">
        <v>82</v>
      </c>
      <c r="B45" s="13"/>
      <c r="C45" s="13"/>
      <c r="D45" s="14">
        <v>1200000</v>
      </c>
      <c r="E45" s="22" t="s">
        <v>28</v>
      </c>
      <c r="F45" s="23">
        <v>1200000</v>
      </c>
      <c r="G45" s="14">
        <v>282662.77</v>
      </c>
      <c r="H45" s="24"/>
      <c r="I45" s="24"/>
    </row>
    <row r="46" spans="1:9" x14ac:dyDescent="0.25">
      <c r="A46" s="13" t="s">
        <v>83</v>
      </c>
      <c r="B46" s="13"/>
      <c r="C46" s="13"/>
      <c r="D46" s="14">
        <v>1503700</v>
      </c>
      <c r="E46" s="22" t="s">
        <v>28</v>
      </c>
      <c r="F46" s="23">
        <v>1503700</v>
      </c>
      <c r="G46" s="14">
        <v>739201.3</v>
      </c>
      <c r="H46" s="24"/>
      <c r="I46" s="24"/>
    </row>
    <row r="47" spans="1:9" x14ac:dyDescent="0.25">
      <c r="A47" s="13" t="s">
        <v>49</v>
      </c>
      <c r="B47" s="13"/>
      <c r="C47" s="13"/>
      <c r="D47" s="14">
        <v>2071800</v>
      </c>
      <c r="E47" s="22" t="s">
        <v>28</v>
      </c>
      <c r="F47" s="23">
        <v>2071800</v>
      </c>
      <c r="G47" s="14">
        <v>1154719.56</v>
      </c>
      <c r="H47" s="24"/>
      <c r="I47" s="24"/>
    </row>
    <row r="48" spans="1:9" x14ac:dyDescent="0.25">
      <c r="A48" s="13" t="s">
        <v>50</v>
      </c>
      <c r="B48" s="13"/>
      <c r="C48" s="13"/>
      <c r="D48" s="14">
        <v>15000</v>
      </c>
      <c r="E48" s="22" t="s">
        <v>28</v>
      </c>
      <c r="F48" s="23">
        <v>15000</v>
      </c>
      <c r="G48" s="14">
        <v>12281.1</v>
      </c>
      <c r="H48" s="24"/>
      <c r="I48" s="24"/>
    </row>
    <row r="49" spans="1:9" x14ac:dyDescent="0.25">
      <c r="A49" s="13" t="s">
        <v>51</v>
      </c>
      <c r="B49" s="13"/>
      <c r="C49" s="13"/>
      <c r="D49" s="14">
        <v>75000</v>
      </c>
      <c r="E49" s="22" t="s">
        <v>28</v>
      </c>
      <c r="F49" s="23">
        <v>75000</v>
      </c>
      <c r="G49" s="14">
        <v>35813</v>
      </c>
      <c r="H49" s="24"/>
      <c r="I49" s="24"/>
    </row>
    <row r="50" spans="1:9" x14ac:dyDescent="0.25">
      <c r="A50" s="13" t="s">
        <v>52</v>
      </c>
      <c r="B50" s="13"/>
      <c r="C50" s="13"/>
      <c r="D50" s="14">
        <v>0</v>
      </c>
      <c r="E50" s="22" t="s">
        <v>28</v>
      </c>
      <c r="F50" s="23">
        <v>0</v>
      </c>
      <c r="G50" s="14">
        <v>7225000</v>
      </c>
      <c r="H50" s="24"/>
      <c r="I50" s="24"/>
    </row>
    <row r="51" spans="1:9" x14ac:dyDescent="0.25">
      <c r="A51" s="13" t="s">
        <v>84</v>
      </c>
      <c r="B51" s="13"/>
      <c r="C51" s="13"/>
      <c r="D51" s="14">
        <v>268430</v>
      </c>
      <c r="E51" s="22" t="s">
        <v>28</v>
      </c>
      <c r="F51" s="23">
        <v>268430</v>
      </c>
      <c r="G51" s="14">
        <v>282736</v>
      </c>
      <c r="H51" s="24"/>
      <c r="I51" s="24"/>
    </row>
    <row r="52" spans="1:9" x14ac:dyDescent="0.25">
      <c r="A52" s="13"/>
      <c r="B52" s="13" t="s">
        <v>85</v>
      </c>
      <c r="C52" s="13"/>
      <c r="D52" s="14">
        <v>1962249</v>
      </c>
      <c r="E52" s="22">
        <v>-8200</v>
      </c>
      <c r="F52" s="23">
        <v>1954049</v>
      </c>
      <c r="G52" s="14">
        <v>0</v>
      </c>
      <c r="H52" s="24"/>
      <c r="I52" s="24"/>
    </row>
    <row r="53" spans="1:9" x14ac:dyDescent="0.25">
      <c r="A53" s="13" t="s">
        <v>54</v>
      </c>
      <c r="B53" s="13"/>
      <c r="C53" s="13"/>
      <c r="D53" s="14">
        <v>2257249</v>
      </c>
      <c r="E53" s="22">
        <v>-8200</v>
      </c>
      <c r="F53" s="23">
        <v>2249049</v>
      </c>
      <c r="G53" s="14">
        <v>267464</v>
      </c>
      <c r="H53" s="24"/>
      <c r="I53" s="24"/>
    </row>
    <row r="54" spans="1:9" x14ac:dyDescent="0.25">
      <c r="A54" s="18" t="s">
        <v>55</v>
      </c>
      <c r="B54" s="18"/>
      <c r="C54" s="18"/>
      <c r="D54" s="19">
        <f>SUM(D2:D53)-D12-D52</f>
        <v>58719239</v>
      </c>
      <c r="E54" s="19">
        <f t="shared" ref="E54:G54" si="0">SUM(E2:E53)-E12-E52</f>
        <v>0</v>
      </c>
      <c r="F54" s="19">
        <f t="shared" si="0"/>
        <v>58719239</v>
      </c>
      <c r="G54" s="19">
        <f t="shared" si="0"/>
        <v>32322465.129999995</v>
      </c>
      <c r="H54" s="21"/>
      <c r="I54" s="21"/>
    </row>
    <row r="55" spans="1:9" x14ac:dyDescent="0.25">
      <c r="A55" s="21"/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6" t="s">
        <v>87</v>
      </c>
      <c r="B56" s="21"/>
      <c r="C56" s="21"/>
      <c r="D56" s="21"/>
      <c r="E56" s="21"/>
      <c r="F56" s="21"/>
      <c r="G56" s="21"/>
      <c r="H56" s="21"/>
      <c r="I56" s="21"/>
    </row>
    <row r="57" spans="1:9" x14ac:dyDescent="0.25">
      <c r="A57" s="21" t="s">
        <v>88</v>
      </c>
      <c r="B57" s="21"/>
      <c r="C57" s="21"/>
      <c r="D57" s="27">
        <v>37000000</v>
      </c>
      <c r="E57" s="27"/>
      <c r="F57" s="27">
        <f>SUM(D57:E57)</f>
        <v>37000000</v>
      </c>
      <c r="G57" s="21"/>
      <c r="H57" s="21"/>
      <c r="I57" s="21"/>
    </row>
    <row r="58" spans="1:9" x14ac:dyDescent="0.25">
      <c r="A58" s="21" t="s">
        <v>89</v>
      </c>
      <c r="B58" s="21"/>
      <c r="C58" s="21"/>
      <c r="D58" s="27">
        <v>-1002000</v>
      </c>
      <c r="E58" s="27"/>
      <c r="F58" s="27">
        <f t="shared" ref="F58:F59" si="1">SUM(D58:E58)</f>
        <v>-1002000</v>
      </c>
      <c r="G58" s="21"/>
      <c r="H58" s="21"/>
      <c r="I58" s="21"/>
    </row>
    <row r="59" spans="1:9" x14ac:dyDescent="0.25">
      <c r="A59" s="21" t="s">
        <v>90</v>
      </c>
      <c r="B59" s="21"/>
      <c r="C59" s="21"/>
      <c r="D59" s="27">
        <f>SUM(D57:D58)</f>
        <v>35998000</v>
      </c>
      <c r="E59" s="27"/>
      <c r="F59" s="27">
        <f t="shared" si="1"/>
        <v>35998000</v>
      </c>
      <c r="G59" s="21"/>
      <c r="H59" s="21"/>
      <c r="I59" s="21"/>
    </row>
    <row r="60" spans="1:9" x14ac:dyDescent="0.25">
      <c r="A60" s="21"/>
      <c r="B60" s="21"/>
      <c r="C60" s="21"/>
      <c r="D60" s="27"/>
      <c r="E60" s="27"/>
      <c r="F60" s="27"/>
      <c r="G60" s="21"/>
      <c r="H60" s="21"/>
      <c r="I60" s="21"/>
    </row>
    <row r="61" spans="1:9" x14ac:dyDescent="0.25">
      <c r="A61" s="21" t="s">
        <v>91</v>
      </c>
      <c r="B61" s="21"/>
      <c r="C61" s="21" t="s">
        <v>92</v>
      </c>
      <c r="D61" s="21"/>
      <c r="E61" s="21"/>
      <c r="F61" s="21"/>
      <c r="G61" s="21"/>
      <c r="H61" s="21"/>
      <c r="I61" s="21"/>
    </row>
    <row r="62" spans="1:9" x14ac:dyDescent="0.25">
      <c r="A62" s="21" t="s">
        <v>93</v>
      </c>
      <c r="B62" s="21"/>
      <c r="C62" s="28">
        <v>44439</v>
      </c>
      <c r="D62" s="21"/>
      <c r="E62" s="21"/>
      <c r="F62" s="21"/>
      <c r="G62" s="21"/>
      <c r="H62" s="21"/>
      <c r="I62" s="21"/>
    </row>
    <row r="63" spans="1:9" x14ac:dyDescent="0.25">
      <c r="A63" s="21"/>
      <c r="B63" s="21"/>
      <c r="C63" s="21"/>
      <c r="D63" s="21"/>
      <c r="E63" s="21"/>
      <c r="F63" s="21"/>
      <c r="G63" s="21"/>
      <c r="H63" s="21"/>
      <c r="I63" s="21"/>
    </row>
  </sheetData>
  <pageMargins left="0.7" right="0.7" top="0.78740157499999996" bottom="0.78740157499999996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fin.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2021-09-02T06:17:45Z</cp:lastPrinted>
  <dcterms:created xsi:type="dcterms:W3CDTF">2016-04-24T07:59:01Z</dcterms:created>
  <dcterms:modified xsi:type="dcterms:W3CDTF">2021-09-02T06:17:52Z</dcterms:modified>
</cp:coreProperties>
</file>