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2" i="2" l="1"/>
  <c r="F51" i="2"/>
  <c r="F24" i="2"/>
  <c r="E53" i="2" l="1"/>
  <c r="F53" i="2"/>
  <c r="D53" i="2"/>
  <c r="E48" i="4" l="1"/>
</calcChain>
</file>

<file path=xl/sharedStrings.xml><?xml version="1.0" encoding="utf-8"?>
<sst xmlns="http://schemas.openxmlformats.org/spreadsheetml/2006/main" count="196" uniqueCount="110">
  <si>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</si>
  <si>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</si>
  <si>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</si>
  <si>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</si>
  <si>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</si>
  <si>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</si>
  <si>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</si>
  <si>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</si>
  <si>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</si>
  <si>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</si>
  <si>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</si>
  <si>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</si>
  <si>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</si>
  <si>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</si>
  <si>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</si>
  <si>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</si>
  <si>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</si>
  <si>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</si>
  <si>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</si>
  <si>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</si>
  <si>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</si>
  <si>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</si>
  <si>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4213   Investiční přijaté transfery ze státních fondů</t>
  </si>
  <si>
    <t>N**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</si>
  <si>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</si>
  <si>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</si>
  <si>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</si>
  <si>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náhrada daní</t>
  </si>
  <si>
    <t>kanalizace projekt</t>
  </si>
  <si>
    <t>chodník 3. úsek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</si>
  <si>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</si>
  <si>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</si>
  <si>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</si>
  <si>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</si>
  <si>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</si>
  <si>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</si>
  <si>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</si>
  <si>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</si>
  <si>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</si>
  <si>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</si>
  <si>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</si>
  <si>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</si>
  <si>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</si>
  <si>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</si>
  <si>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</si>
  <si>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</si>
  <si>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</si>
  <si>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</si>
  <si>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>dar od Přibyly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</si>
  <si>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</si>
  <si>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</si>
  <si>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</si>
  <si>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</si>
  <si>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</si>
  <si>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</si>
  <si>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6402  Finanční vypořádání minulých let Celkem</t>
  </si>
  <si>
    <t>doplatek dotace za volby</t>
  </si>
  <si>
    <t xml:space="preserve">  6409  Ostatní činnosti j.n. Celkem</t>
  </si>
  <si>
    <t>Celkový součet</t>
  </si>
  <si>
    <t>dotace na vyzvánění</t>
  </si>
  <si>
    <t xml:space="preserve">  1014  Ozdrav.hosp.zvířat,pol.a spec.plod.a svl.vet.péče Celkem</t>
  </si>
  <si>
    <t xml:space="preserve">  1036  Správa v lesním hospodářství Celkem</t>
  </si>
  <si>
    <t>10zalesnění, 43 oplocenka</t>
  </si>
  <si>
    <t xml:space="preserve">  2143  Cestovní ruch Celkem</t>
  </si>
  <si>
    <t xml:space="preserve">  2212  Silnice Celkem</t>
  </si>
  <si>
    <t>el. en.</t>
  </si>
  <si>
    <t xml:space="preserve">  2219  Ostatní záležitosti pozemních komunikací Celkem</t>
  </si>
  <si>
    <t>zaměření výšk. A poloh. Chodník ke sjezdovce z d. konce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</si>
  <si>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</si>
  <si>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</si>
  <si>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</si>
  <si>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</si>
  <si>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</si>
  <si>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>dar SŠ, ZŠ a MŠ F-M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</si>
  <si>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</si>
  <si>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</si>
  <si>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</si>
  <si>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>převody na jiné §</t>
  </si>
  <si>
    <t xml:space="preserve">  3543  Pomoc zdravotně postiženým a chronicky nemocným Celkem</t>
  </si>
  <si>
    <t>dar Náš svět Pržno, těles. Postiž.</t>
  </si>
  <si>
    <t xml:space="preserve">  3599  Ostatní činnost ve zdravotnictví Celkem</t>
  </si>
  <si>
    <t>dar Zdravotní klaun</t>
  </si>
  <si>
    <t>28,3 el. en.,50oprava omítek a odhlučnění bytu</t>
  </si>
  <si>
    <t>122,4el.en.,15 opravy,30klimatizace prodejna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</si>
  <si>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</si>
  <si>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</si>
  <si>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</si>
  <si>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</si>
  <si>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</si>
  <si>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</si>
  <si>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>el. ne.</t>
  </si>
  <si>
    <t xml:space="preserve">  3749  Ostatní činnosti k ochraně přírody a krajiny Celkem</t>
  </si>
  <si>
    <t xml:space="preserve">  4350  Domovy pro seniory Celkem</t>
  </si>
  <si>
    <t>dar SSS Frýdl.</t>
  </si>
  <si>
    <t xml:space="preserve">  4356  Denní stacionáře a centra denních služeb Celkem</t>
  </si>
  <si>
    <t>20dar Podané ruce, 6dar Handicup centrum,2,5 dar Strom života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</si>
  <si>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</si>
  <si>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</si>
  <si>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</si>
  <si>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</si>
  <si>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</si>
  <si>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kotlíkové dotace</t>
  </si>
  <si>
    <t xml:space="preserve">  3330   Činnost registrovaných církví a nábožen. spol.</t>
  </si>
  <si>
    <t>Obec Metylovice</t>
  </si>
  <si>
    <t>RO č. 4</t>
  </si>
  <si>
    <t xml:space="preserve">  5213 Krizová opatření</t>
  </si>
  <si>
    <t>Zpracovala:</t>
  </si>
  <si>
    <t>Ing. Čupová</t>
  </si>
  <si>
    <t>Schváleno</t>
  </si>
  <si>
    <t>ČOV, vícepráce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</si>
</sst>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0" fontId="7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/>
    </xf>
    <xf numFmtId="0" fontId="2" fillId="0" borderId="1" xfId="1" applyNumberFormat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NumberFormat="1" applyFont="1" applyFill="1" applyBorder="1" applyAlignment="1" applyProtection="1">
      <protection hidden="1"/>
    </xf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2" workbookViewId="0">
      <selection activeCell="E49" sqref="E49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3.42578125" customWidth="1"/>
    <col min="5" max="5" width="12" customWidth="1"/>
    <col min="6" max="6" width="14.42578125" customWidth="1"/>
    <col min="7" max="7" width="15.140625" customWidth="1"/>
    <col min="8" max="8" width="27.28515625" customWidth="1"/>
    <col min="13" max="13" width="9.140625" style="1"/>
  </cols>
  <sheetData>
    <row r="1" spans="1:13" x14ac:dyDescent="0.25">
      <c r="B1" t="s">
        <v>103</v>
      </c>
      <c r="C1" t="s">
        <v>104</v>
      </c>
    </row>
    <row r="3" spans="1:13" ht="15.7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26</v>
      </c>
      <c r="F3" s="7" t="s">
        <v>4</v>
      </c>
      <c r="G3" s="5" t="s">
        <v>5</v>
      </c>
      <c r="H3" s="8" t="s">
        <v>2</v>
      </c>
      <c r="M3"/>
    </row>
    <row r="4" spans="1:13" x14ac:dyDescent="0.25">
      <c r="A4" s="13"/>
      <c r="B4" s="13" t="s">
        <v>6</v>
      </c>
      <c r="C4" s="13"/>
      <c r="D4" s="14">
        <v>4000000</v>
      </c>
      <c r="E4" s="15"/>
      <c r="F4" s="14">
        <v>4000000</v>
      </c>
      <c r="G4" s="19">
        <v>1299013.07</v>
      </c>
      <c r="H4" s="17"/>
    </row>
    <row r="5" spans="1:13" x14ac:dyDescent="0.25">
      <c r="A5" s="13"/>
      <c r="B5" s="13" t="s">
        <v>7</v>
      </c>
      <c r="C5" s="13"/>
      <c r="D5" s="14">
        <v>34000</v>
      </c>
      <c r="E5" s="15"/>
      <c r="F5" s="14">
        <v>34000</v>
      </c>
      <c r="G5" s="19">
        <v>63859.880000000005</v>
      </c>
      <c r="H5" s="17"/>
    </row>
    <row r="6" spans="1:13" x14ac:dyDescent="0.25">
      <c r="A6" s="13"/>
      <c r="B6" s="13" t="s">
        <v>8</v>
      </c>
      <c r="C6" s="13"/>
      <c r="D6" s="14">
        <v>395000</v>
      </c>
      <c r="E6" s="15"/>
      <c r="F6" s="14">
        <v>395000</v>
      </c>
      <c r="G6" s="19">
        <v>193587.5</v>
      </c>
      <c r="H6" s="17"/>
    </row>
    <row r="7" spans="1:13" x14ac:dyDescent="0.25">
      <c r="A7" s="13"/>
      <c r="B7" s="13" t="s">
        <v>9</v>
      </c>
      <c r="C7" s="13"/>
      <c r="D7" s="14">
        <v>2585000</v>
      </c>
      <c r="E7" s="15"/>
      <c r="F7" s="14">
        <v>2585000</v>
      </c>
      <c r="G7" s="19">
        <v>1480267.68</v>
      </c>
      <c r="H7" s="17"/>
    </row>
    <row r="8" spans="1:13" x14ac:dyDescent="0.25">
      <c r="A8" s="13"/>
      <c r="B8" s="13" t="s">
        <v>10</v>
      </c>
      <c r="C8" s="13"/>
      <c r="D8" s="14">
        <v>208430</v>
      </c>
      <c r="E8" s="15"/>
      <c r="F8" s="14">
        <v>208430</v>
      </c>
      <c r="G8" s="19">
        <v>208430</v>
      </c>
      <c r="H8" s="17"/>
    </row>
    <row r="9" spans="1:13" x14ac:dyDescent="0.25">
      <c r="A9" s="13"/>
      <c r="B9" s="13" t="s">
        <v>11</v>
      </c>
      <c r="C9" s="13"/>
      <c r="D9" s="14">
        <v>7900000</v>
      </c>
      <c r="E9" s="15"/>
      <c r="F9" s="14">
        <v>7900000</v>
      </c>
      <c r="G9" s="19">
        <v>3638982.6599999997</v>
      </c>
      <c r="H9" s="17"/>
    </row>
    <row r="10" spans="1:13" x14ac:dyDescent="0.25">
      <c r="A10" s="13"/>
      <c r="B10" s="13" t="s">
        <v>12</v>
      </c>
      <c r="C10" s="13"/>
      <c r="D10" s="14">
        <v>880000</v>
      </c>
      <c r="E10" s="15"/>
      <c r="F10" s="14">
        <v>880000</v>
      </c>
      <c r="G10" s="19">
        <v>915347</v>
      </c>
      <c r="H10" s="17"/>
    </row>
    <row r="11" spans="1:13" x14ac:dyDescent="0.25">
      <c r="A11" s="13"/>
      <c r="B11" s="13" t="s">
        <v>13</v>
      </c>
      <c r="C11" s="13"/>
      <c r="D11" s="14">
        <v>27000</v>
      </c>
      <c r="E11" s="15"/>
      <c r="F11" s="14">
        <v>27000</v>
      </c>
      <c r="G11" s="19">
        <v>22270</v>
      </c>
      <c r="H11" s="17"/>
    </row>
    <row r="12" spans="1:13" x14ac:dyDescent="0.25">
      <c r="A12" s="13"/>
      <c r="B12" s="13" t="s">
        <v>14</v>
      </c>
      <c r="C12" s="13"/>
      <c r="D12" s="14">
        <v>20000</v>
      </c>
      <c r="E12" s="15"/>
      <c r="F12" s="14">
        <v>20000</v>
      </c>
      <c r="G12" s="19">
        <v>0</v>
      </c>
      <c r="H12" s="17"/>
    </row>
    <row r="13" spans="1:13" x14ac:dyDescent="0.25">
      <c r="A13" s="13"/>
      <c r="B13" s="13" t="s">
        <v>15</v>
      </c>
      <c r="C13" s="13"/>
      <c r="D13" s="14">
        <v>2000</v>
      </c>
      <c r="E13" s="15"/>
      <c r="F13" s="14">
        <v>2000</v>
      </c>
      <c r="G13" s="19">
        <v>300</v>
      </c>
      <c r="H13" s="17"/>
    </row>
    <row r="14" spans="1:13" x14ac:dyDescent="0.25">
      <c r="A14" s="13"/>
      <c r="B14" s="13" t="s">
        <v>16</v>
      </c>
      <c r="C14" s="13"/>
      <c r="D14" s="14">
        <v>10000</v>
      </c>
      <c r="E14" s="15"/>
      <c r="F14" s="14">
        <v>10000</v>
      </c>
      <c r="G14" s="19">
        <v>4690</v>
      </c>
      <c r="H14" s="17"/>
    </row>
    <row r="15" spans="1:13" x14ac:dyDescent="0.25">
      <c r="A15" s="13"/>
      <c r="B15" s="13" t="s">
        <v>17</v>
      </c>
      <c r="C15" s="13"/>
      <c r="D15" s="14">
        <v>90000</v>
      </c>
      <c r="E15" s="15"/>
      <c r="F15" s="14">
        <v>90000</v>
      </c>
      <c r="G15" s="19">
        <v>53139.92</v>
      </c>
      <c r="H15" s="17"/>
    </row>
    <row r="16" spans="1:13" x14ac:dyDescent="0.25">
      <c r="A16" s="13"/>
      <c r="B16" s="13" t="s">
        <v>18</v>
      </c>
      <c r="C16" s="13"/>
      <c r="D16" s="14">
        <v>590000</v>
      </c>
      <c r="E16" s="15"/>
      <c r="F16" s="14">
        <v>590000</v>
      </c>
      <c r="G16" s="19">
        <v>5165.62</v>
      </c>
      <c r="H16" s="17"/>
    </row>
    <row r="17" spans="1:22" x14ac:dyDescent="0.25">
      <c r="A17" s="13"/>
      <c r="B17" s="13" t="s">
        <v>19</v>
      </c>
      <c r="C17" s="13"/>
      <c r="D17" s="14">
        <v>570000</v>
      </c>
      <c r="E17" s="15">
        <v>590000</v>
      </c>
      <c r="F17" s="14">
        <v>1160000</v>
      </c>
      <c r="G17" s="19">
        <v>926615.95</v>
      </c>
      <c r="H17" s="17"/>
    </row>
    <row r="18" spans="1:22" x14ac:dyDescent="0.25">
      <c r="A18" s="13"/>
      <c r="B18" s="13" t="s">
        <v>20</v>
      </c>
      <c r="C18" s="13"/>
      <c r="D18" s="14">
        <v>0</v>
      </c>
      <c r="E18" s="15">
        <v>66500</v>
      </c>
      <c r="F18" s="14">
        <v>66500</v>
      </c>
      <c r="G18" s="19">
        <v>66465.02</v>
      </c>
      <c r="H18" s="17" t="s">
        <v>27</v>
      </c>
    </row>
    <row r="19" spans="1:22" x14ac:dyDescent="0.25">
      <c r="A19" s="13"/>
      <c r="B19" s="13" t="s">
        <v>21</v>
      </c>
      <c r="C19" s="13"/>
      <c r="D19" s="14">
        <v>388600</v>
      </c>
      <c r="E19" s="15">
        <v>16900</v>
      </c>
      <c r="F19" s="14">
        <v>405500</v>
      </c>
      <c r="G19" s="19">
        <v>135167</v>
      </c>
      <c r="H19" s="17"/>
    </row>
    <row r="20" spans="1:22" x14ac:dyDescent="0.25">
      <c r="A20" s="13"/>
      <c r="B20" s="13" t="s">
        <v>22</v>
      </c>
      <c r="C20" s="13" t="s">
        <v>23</v>
      </c>
      <c r="D20" s="14"/>
      <c r="E20" s="20">
        <v>521550</v>
      </c>
      <c r="F20" s="14">
        <v>521550</v>
      </c>
      <c r="G20" s="19"/>
      <c r="H20" s="21" t="s">
        <v>28</v>
      </c>
    </row>
    <row r="21" spans="1:22" x14ac:dyDescent="0.25">
      <c r="A21" s="13"/>
      <c r="B21" s="13" t="s">
        <v>24</v>
      </c>
      <c r="C21" s="13"/>
      <c r="D21" s="14">
        <v>0</v>
      </c>
      <c r="E21" s="15">
        <v>1868200</v>
      </c>
      <c r="F21" s="14">
        <v>1868200</v>
      </c>
      <c r="G21" s="19">
        <v>1868192.8</v>
      </c>
      <c r="H21" s="17" t="s">
        <v>29</v>
      </c>
    </row>
    <row r="22" spans="1:22" x14ac:dyDescent="0.25">
      <c r="A22" s="13"/>
      <c r="B22" s="13" t="s">
        <v>25</v>
      </c>
      <c r="C22" s="13"/>
      <c r="D22" s="14">
        <v>58800</v>
      </c>
      <c r="E22" s="15"/>
      <c r="F22" s="14">
        <v>58800</v>
      </c>
      <c r="G22" s="19">
        <v>58800</v>
      </c>
      <c r="H22" s="17"/>
    </row>
    <row r="23" spans="1:22" x14ac:dyDescent="0.25">
      <c r="A23" s="13" t="s">
        <v>30</v>
      </c>
      <c r="B23" s="13"/>
      <c r="C23" s="13"/>
      <c r="D23" s="14">
        <v>50000</v>
      </c>
      <c r="E23" s="14" t="s">
        <v>31</v>
      </c>
      <c r="F23" s="14">
        <v>50000</v>
      </c>
      <c r="G23" s="19">
        <v>31455</v>
      </c>
      <c r="H23" s="17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13" t="s">
        <v>32</v>
      </c>
      <c r="B24" s="13"/>
      <c r="C24" s="13"/>
      <c r="D24" s="14">
        <v>55000</v>
      </c>
      <c r="E24" s="14" t="s">
        <v>31</v>
      </c>
      <c r="F24" s="14">
        <v>55000</v>
      </c>
      <c r="G24" s="19">
        <v>36976</v>
      </c>
      <c r="H24" s="17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13" t="s">
        <v>33</v>
      </c>
      <c r="B25" s="13"/>
      <c r="C25" s="13"/>
      <c r="D25" s="14">
        <v>10000</v>
      </c>
      <c r="E25" s="14" t="s">
        <v>31</v>
      </c>
      <c r="F25" s="14">
        <v>10000</v>
      </c>
      <c r="G25" s="19">
        <v>438</v>
      </c>
      <c r="H25" s="17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3" t="s">
        <v>34</v>
      </c>
      <c r="B26" s="13"/>
      <c r="C26" s="13"/>
      <c r="D26" s="14">
        <v>13000</v>
      </c>
      <c r="E26" s="14" t="s">
        <v>31</v>
      </c>
      <c r="F26" s="14">
        <v>13000</v>
      </c>
      <c r="G26" s="19">
        <v>820</v>
      </c>
      <c r="H26" s="17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3" t="s">
        <v>35</v>
      </c>
      <c r="B27" s="13"/>
      <c r="C27" s="13"/>
      <c r="D27" s="14">
        <v>3600</v>
      </c>
      <c r="E27" s="14" t="s">
        <v>31</v>
      </c>
      <c r="F27" s="14">
        <v>3600</v>
      </c>
      <c r="G27" s="19">
        <v>0</v>
      </c>
      <c r="H27" s="17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3" t="s">
        <v>36</v>
      </c>
      <c r="B28" s="13"/>
      <c r="C28" s="13"/>
      <c r="D28" s="14">
        <v>500</v>
      </c>
      <c r="E28" s="14" t="s">
        <v>31</v>
      </c>
      <c r="F28" s="14">
        <v>500</v>
      </c>
      <c r="G28" s="19">
        <v>0</v>
      </c>
      <c r="H28" s="17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13" t="s">
        <v>37</v>
      </c>
      <c r="B29" s="13"/>
      <c r="C29" s="13"/>
      <c r="D29" s="14">
        <v>3000</v>
      </c>
      <c r="E29" s="14" t="s">
        <v>31</v>
      </c>
      <c r="F29" s="14">
        <v>3000</v>
      </c>
      <c r="G29" s="19">
        <v>0</v>
      </c>
      <c r="H29" s="17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13" t="s">
        <v>38</v>
      </c>
      <c r="B30" s="13"/>
      <c r="C30" s="13"/>
      <c r="D30" s="14">
        <v>5000</v>
      </c>
      <c r="E30" s="14" t="s">
        <v>31</v>
      </c>
      <c r="F30" s="14">
        <v>5000</v>
      </c>
      <c r="G30" s="19">
        <v>670</v>
      </c>
      <c r="H30" s="17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13" t="s">
        <v>39</v>
      </c>
      <c r="B31" s="13"/>
      <c r="C31" s="13"/>
      <c r="D31" s="14">
        <v>2000</v>
      </c>
      <c r="E31" s="14" t="s">
        <v>31</v>
      </c>
      <c r="F31" s="14">
        <v>2000</v>
      </c>
      <c r="G31" s="19">
        <v>1140</v>
      </c>
      <c r="H31" s="17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13" t="s">
        <v>40</v>
      </c>
      <c r="B32" s="13"/>
      <c r="C32" s="13"/>
      <c r="D32" s="14">
        <v>3000</v>
      </c>
      <c r="E32" s="14" t="s">
        <v>31</v>
      </c>
      <c r="F32" s="14">
        <v>3000</v>
      </c>
      <c r="G32" s="19">
        <v>1202</v>
      </c>
      <c r="H32" s="17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13" t="s">
        <v>41</v>
      </c>
      <c r="B33" s="13"/>
      <c r="C33" s="13"/>
      <c r="D33" s="14">
        <v>4000</v>
      </c>
      <c r="E33" s="14" t="s">
        <v>31</v>
      </c>
      <c r="F33" s="14">
        <v>4000</v>
      </c>
      <c r="G33" s="19">
        <v>0</v>
      </c>
      <c r="H33" s="17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13" t="s">
        <v>42</v>
      </c>
      <c r="B34" s="13"/>
      <c r="C34" s="13"/>
      <c r="D34" s="14">
        <v>741</v>
      </c>
      <c r="E34" s="14" t="s">
        <v>31</v>
      </c>
      <c r="F34" s="14">
        <v>741</v>
      </c>
      <c r="G34" s="19">
        <v>741</v>
      </c>
      <c r="H34" s="17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3" t="s">
        <v>43</v>
      </c>
      <c r="B35" s="13"/>
      <c r="C35" s="13"/>
      <c r="D35" s="14">
        <v>253000</v>
      </c>
      <c r="E35" s="14" t="s">
        <v>31</v>
      </c>
      <c r="F35" s="14">
        <v>253000</v>
      </c>
      <c r="G35" s="19">
        <v>79193</v>
      </c>
      <c r="H35" s="17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13" t="s">
        <v>44</v>
      </c>
      <c r="B36" s="13"/>
      <c r="C36" s="13"/>
      <c r="D36" s="14">
        <v>180000</v>
      </c>
      <c r="E36" s="14" t="s">
        <v>31</v>
      </c>
      <c r="F36" s="14">
        <v>180000</v>
      </c>
      <c r="G36" s="19">
        <v>89170.63</v>
      </c>
      <c r="H36" s="17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13" t="s">
        <v>45</v>
      </c>
      <c r="B37" s="13"/>
      <c r="C37" s="13"/>
      <c r="D37" s="14">
        <v>15000</v>
      </c>
      <c r="E37" s="14" t="s">
        <v>31</v>
      </c>
      <c r="F37" s="14">
        <v>15000</v>
      </c>
      <c r="G37" s="19">
        <v>0</v>
      </c>
      <c r="H37" s="17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3" t="s">
        <v>46</v>
      </c>
      <c r="B38" s="13"/>
      <c r="C38" s="13"/>
      <c r="D38" s="14">
        <v>2500</v>
      </c>
      <c r="E38" s="14" t="s">
        <v>31</v>
      </c>
      <c r="F38" s="14">
        <v>2500</v>
      </c>
      <c r="G38" s="19">
        <v>840</v>
      </c>
      <c r="H38" s="17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13" t="s">
        <v>47</v>
      </c>
      <c r="B39" s="13"/>
      <c r="C39" s="13"/>
      <c r="D39" s="14">
        <v>30000</v>
      </c>
      <c r="E39" s="14">
        <v>296100</v>
      </c>
      <c r="F39" s="14">
        <v>326100</v>
      </c>
      <c r="G39" s="19">
        <v>305600</v>
      </c>
      <c r="H39" s="17" t="s">
        <v>48</v>
      </c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3" t="s">
        <v>49</v>
      </c>
      <c r="B40" s="13"/>
      <c r="C40" s="13"/>
      <c r="D40" s="14">
        <v>80000</v>
      </c>
      <c r="E40" s="14" t="s">
        <v>31</v>
      </c>
      <c r="F40" s="14">
        <v>80000</v>
      </c>
      <c r="G40" s="19">
        <v>84834</v>
      </c>
      <c r="H40" s="17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13" t="s">
        <v>50</v>
      </c>
      <c r="B41" s="13"/>
      <c r="C41" s="13"/>
      <c r="D41" s="14">
        <v>290000</v>
      </c>
      <c r="E41" s="14" t="s">
        <v>31</v>
      </c>
      <c r="F41" s="14">
        <v>290000</v>
      </c>
      <c r="G41" s="19">
        <v>108081.5</v>
      </c>
      <c r="H41" s="17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3" t="s">
        <v>51</v>
      </c>
      <c r="B42" s="13"/>
      <c r="C42" s="13"/>
      <c r="D42" s="14">
        <v>2000</v>
      </c>
      <c r="E42" s="14" t="s">
        <v>31</v>
      </c>
      <c r="F42" s="14">
        <v>2000</v>
      </c>
      <c r="G42" s="19">
        <v>0</v>
      </c>
      <c r="H42" s="17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3" t="s">
        <v>52</v>
      </c>
      <c r="B43" s="13"/>
      <c r="C43" s="13"/>
      <c r="D43" s="14">
        <v>10000</v>
      </c>
      <c r="E43" s="14" t="s">
        <v>31</v>
      </c>
      <c r="F43" s="14">
        <v>10000</v>
      </c>
      <c r="G43" s="19">
        <v>0</v>
      </c>
      <c r="H43" s="17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3" t="s">
        <v>53</v>
      </c>
      <c r="B44" s="13"/>
      <c r="C44" s="13"/>
      <c r="D44" s="14">
        <v>4000</v>
      </c>
      <c r="E44" s="14" t="s">
        <v>31</v>
      </c>
      <c r="F44" s="14">
        <v>4000</v>
      </c>
      <c r="G44" s="19">
        <v>180.42</v>
      </c>
      <c r="H44" s="17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3" t="s">
        <v>54</v>
      </c>
      <c r="B45" s="13"/>
      <c r="C45" s="13"/>
      <c r="D45" s="14">
        <v>0</v>
      </c>
      <c r="E45" s="14" t="s">
        <v>31</v>
      </c>
      <c r="F45" s="14">
        <v>0</v>
      </c>
      <c r="G45" s="19">
        <v>1155000</v>
      </c>
      <c r="H45" s="17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3" t="s">
        <v>55</v>
      </c>
      <c r="B46" s="13"/>
      <c r="C46" s="13"/>
      <c r="D46" s="14">
        <v>0</v>
      </c>
      <c r="E46" s="14">
        <v>2045</v>
      </c>
      <c r="F46" s="14">
        <v>2045</v>
      </c>
      <c r="G46" s="19">
        <v>2045.53</v>
      </c>
      <c r="H46" s="17" t="s">
        <v>56</v>
      </c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3" t="s">
        <v>57</v>
      </c>
      <c r="B47" s="13"/>
      <c r="C47" s="13"/>
      <c r="D47" s="14">
        <v>5000</v>
      </c>
      <c r="E47" s="14" t="s">
        <v>31</v>
      </c>
      <c r="F47" s="14">
        <v>5000</v>
      </c>
      <c r="G47" s="19">
        <v>0</v>
      </c>
      <c r="H47" s="17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9" t="s">
        <v>58</v>
      </c>
      <c r="B48" s="9"/>
      <c r="C48" s="9"/>
      <c r="D48" s="10">
        <v>18780171</v>
      </c>
      <c r="E48" s="11">
        <f>SUM(E4:E47)</f>
        <v>3361295</v>
      </c>
      <c r="F48" s="10">
        <v>22141466</v>
      </c>
      <c r="G48" s="22">
        <v>12838681.180000002</v>
      </c>
      <c r="H48" s="12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8" x14ac:dyDescent="0.25">
      <c r="A49" s="18"/>
      <c r="B49" s="18"/>
      <c r="C49" s="18"/>
      <c r="D49" s="18"/>
      <c r="E49" s="18"/>
      <c r="F49" s="18"/>
      <c r="G49" s="18"/>
      <c r="H49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59"/>
  <sheetViews>
    <sheetView tabSelected="1" topLeftCell="A7" workbookViewId="0">
      <selection activeCell="F51" sqref="F51:F52"/>
    </sheetView>
  </sheetViews>
  <sheetFormatPr defaultRowHeight="15" x14ac:dyDescent="0.25"/>
  <cols>
    <col min="3" max="3" width="24.42578125" customWidth="1"/>
    <col min="4" max="4" width="13.42578125" customWidth="1"/>
    <col min="5" max="5" width="12" customWidth="1"/>
    <col min="6" max="6" width="11.85546875" customWidth="1"/>
    <col min="7" max="7" width="11.42578125" customWidth="1"/>
    <col min="8" max="8" width="30.85546875" customWidth="1"/>
  </cols>
  <sheetData>
    <row r="1" spans="1:8" ht="15.75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26</v>
      </c>
      <c r="F1" s="7" t="s">
        <v>4</v>
      </c>
      <c r="G1" s="5" t="s">
        <v>5</v>
      </c>
      <c r="H1" s="8" t="s">
        <v>2</v>
      </c>
    </row>
    <row r="2" spans="1:8" x14ac:dyDescent="0.25">
      <c r="A2" s="13" t="s">
        <v>60</v>
      </c>
      <c r="B2" s="13"/>
      <c r="C2" s="13"/>
      <c r="D2" s="14">
        <v>10000</v>
      </c>
      <c r="E2" s="15" t="s">
        <v>31</v>
      </c>
      <c r="F2" s="16">
        <v>10000</v>
      </c>
      <c r="G2" s="14">
        <v>0</v>
      </c>
      <c r="H2" s="17"/>
    </row>
    <row r="3" spans="1:8" x14ac:dyDescent="0.25">
      <c r="A3" s="13" t="s">
        <v>61</v>
      </c>
      <c r="B3" s="13"/>
      <c r="C3" s="13"/>
      <c r="D3" s="14">
        <v>10500</v>
      </c>
      <c r="E3" s="15" t="s">
        <v>31</v>
      </c>
      <c r="F3" s="16">
        <v>10500</v>
      </c>
      <c r="G3" s="14">
        <v>10385.4</v>
      </c>
      <c r="H3" s="17"/>
    </row>
    <row r="4" spans="1:8" x14ac:dyDescent="0.25">
      <c r="A4" s="13" t="s">
        <v>30</v>
      </c>
      <c r="B4" s="13"/>
      <c r="C4" s="13"/>
      <c r="D4" s="14">
        <v>100000</v>
      </c>
      <c r="E4" s="15">
        <v>53000</v>
      </c>
      <c r="F4" s="16">
        <v>153000</v>
      </c>
      <c r="G4" s="14">
        <v>42592</v>
      </c>
      <c r="H4" s="17" t="s">
        <v>62</v>
      </c>
    </row>
    <row r="5" spans="1:8" x14ac:dyDescent="0.25">
      <c r="A5" s="13" t="s">
        <v>63</v>
      </c>
      <c r="B5" s="13"/>
      <c r="C5" s="13"/>
      <c r="D5" s="14">
        <v>23500</v>
      </c>
      <c r="E5" s="15" t="s">
        <v>31</v>
      </c>
      <c r="F5" s="16">
        <v>23500</v>
      </c>
      <c r="G5" s="14">
        <v>1160</v>
      </c>
      <c r="H5" s="17"/>
    </row>
    <row r="6" spans="1:8" x14ac:dyDescent="0.25">
      <c r="A6" s="13" t="s">
        <v>64</v>
      </c>
      <c r="B6" s="13"/>
      <c r="C6" s="13"/>
      <c r="D6" s="14">
        <v>3072500</v>
      </c>
      <c r="E6" s="15">
        <v>3600</v>
      </c>
      <c r="F6" s="16">
        <v>3076100</v>
      </c>
      <c r="G6" s="14">
        <v>584540.89999999991</v>
      </c>
      <c r="H6" s="17" t="s">
        <v>65</v>
      </c>
    </row>
    <row r="7" spans="1:8" x14ac:dyDescent="0.25">
      <c r="A7" s="13" t="s">
        <v>66</v>
      </c>
      <c r="B7" s="13"/>
      <c r="C7" s="13"/>
      <c r="D7" s="14">
        <v>9370000</v>
      </c>
      <c r="E7" s="15">
        <v>67100</v>
      </c>
      <c r="F7" s="16">
        <v>9437100</v>
      </c>
      <c r="G7" s="14">
        <v>2683922.89</v>
      </c>
      <c r="H7" s="17" t="s">
        <v>67</v>
      </c>
    </row>
    <row r="8" spans="1:8" x14ac:dyDescent="0.25">
      <c r="A8" s="13" t="s">
        <v>68</v>
      </c>
      <c r="B8" s="13"/>
      <c r="C8" s="13"/>
      <c r="D8" s="14">
        <v>12000</v>
      </c>
      <c r="E8" s="15" t="s">
        <v>31</v>
      </c>
      <c r="F8" s="16">
        <v>12000</v>
      </c>
      <c r="G8" s="14">
        <v>0</v>
      </c>
      <c r="H8" s="17"/>
    </row>
    <row r="9" spans="1:8" x14ac:dyDescent="0.25">
      <c r="A9" s="13" t="s">
        <v>69</v>
      </c>
      <c r="B9" s="13"/>
      <c r="C9" s="13"/>
      <c r="D9" s="14">
        <v>371010</v>
      </c>
      <c r="E9" s="15" t="s">
        <v>31</v>
      </c>
      <c r="F9" s="16">
        <v>371010</v>
      </c>
      <c r="G9" s="14">
        <v>35010</v>
      </c>
      <c r="H9" s="17"/>
    </row>
    <row r="10" spans="1:8" x14ac:dyDescent="0.25">
      <c r="A10" s="13" t="s">
        <v>33</v>
      </c>
      <c r="B10" s="13"/>
      <c r="C10" s="13"/>
      <c r="D10" s="14">
        <v>150000</v>
      </c>
      <c r="E10" s="15" t="s">
        <v>31</v>
      </c>
      <c r="F10" s="16">
        <v>150000</v>
      </c>
      <c r="G10" s="14">
        <v>1210</v>
      </c>
      <c r="H10" s="17"/>
    </row>
    <row r="11" spans="1:8" x14ac:dyDescent="0.25">
      <c r="A11" s="13" t="s">
        <v>34</v>
      </c>
      <c r="B11" s="13"/>
      <c r="C11" s="13"/>
      <c r="D11" s="14">
        <v>2050000</v>
      </c>
      <c r="E11" s="15" t="s">
        <v>31</v>
      </c>
      <c r="F11" s="16">
        <v>2050000</v>
      </c>
      <c r="G11" s="14">
        <v>42350</v>
      </c>
      <c r="H11" s="17"/>
    </row>
    <row r="12" spans="1:8" x14ac:dyDescent="0.25">
      <c r="A12" s="13"/>
      <c r="B12" s="13" t="s">
        <v>70</v>
      </c>
      <c r="C12" s="13"/>
      <c r="D12" s="14">
        <v>1460000</v>
      </c>
      <c r="E12" s="15"/>
      <c r="F12" s="16">
        <v>1460000</v>
      </c>
      <c r="G12" s="14">
        <v>486668</v>
      </c>
      <c r="H12" s="17"/>
    </row>
    <row r="13" spans="1:8" x14ac:dyDescent="0.25">
      <c r="A13" s="13" t="s">
        <v>71</v>
      </c>
      <c r="B13" s="13"/>
      <c r="C13" s="13"/>
      <c r="D13" s="14">
        <v>1508000</v>
      </c>
      <c r="E13" s="15" t="s">
        <v>31</v>
      </c>
      <c r="F13" s="16">
        <v>1508000</v>
      </c>
      <c r="G13" s="14">
        <v>504477.9</v>
      </c>
      <c r="H13" s="17"/>
    </row>
    <row r="14" spans="1:8" x14ac:dyDescent="0.25">
      <c r="A14" s="13" t="s">
        <v>72</v>
      </c>
      <c r="B14" s="13"/>
      <c r="C14" s="13"/>
      <c r="D14" s="14">
        <v>0</v>
      </c>
      <c r="E14" s="15">
        <v>6000</v>
      </c>
      <c r="F14" s="16">
        <v>6000</v>
      </c>
      <c r="G14" s="14">
        <v>6000</v>
      </c>
      <c r="H14" s="17" t="s">
        <v>73</v>
      </c>
    </row>
    <row r="15" spans="1:8" x14ac:dyDescent="0.25">
      <c r="A15" s="13" t="s">
        <v>35</v>
      </c>
      <c r="B15" s="13"/>
      <c r="C15" s="13"/>
      <c r="D15" s="14">
        <v>25000</v>
      </c>
      <c r="E15" s="15" t="s">
        <v>31</v>
      </c>
      <c r="F15" s="16">
        <v>25000</v>
      </c>
      <c r="G15" s="14">
        <v>6212</v>
      </c>
      <c r="H15" s="17"/>
    </row>
    <row r="16" spans="1:8" x14ac:dyDescent="0.25">
      <c r="A16" s="13" t="s">
        <v>36</v>
      </c>
      <c r="B16" s="13"/>
      <c r="C16" s="13"/>
      <c r="D16" s="14">
        <v>17000</v>
      </c>
      <c r="E16" s="15" t="s">
        <v>31</v>
      </c>
      <c r="F16" s="16">
        <v>17000</v>
      </c>
      <c r="G16" s="14">
        <v>1872</v>
      </c>
      <c r="H16" s="17"/>
    </row>
    <row r="17" spans="1:8" x14ac:dyDescent="0.25">
      <c r="A17" s="13" t="s">
        <v>37</v>
      </c>
      <c r="B17" s="13"/>
      <c r="C17" s="13"/>
      <c r="D17" s="14">
        <v>55200</v>
      </c>
      <c r="E17" s="15" t="s">
        <v>31</v>
      </c>
      <c r="F17" s="16">
        <v>55200</v>
      </c>
      <c r="G17" s="14">
        <v>17602.760000000002</v>
      </c>
      <c r="H17" s="17"/>
    </row>
    <row r="18" spans="1:8" x14ac:dyDescent="0.25">
      <c r="A18" s="13" t="s">
        <v>38</v>
      </c>
      <c r="B18" s="13"/>
      <c r="C18" s="13"/>
      <c r="D18" s="14">
        <v>560000</v>
      </c>
      <c r="E18" s="15" t="s">
        <v>31</v>
      </c>
      <c r="F18" s="16">
        <v>560000</v>
      </c>
      <c r="G18" s="14">
        <v>107605.21</v>
      </c>
      <c r="H18" s="17"/>
    </row>
    <row r="19" spans="1:8" x14ac:dyDescent="0.25">
      <c r="A19" s="23" t="s">
        <v>102</v>
      </c>
      <c r="B19" s="23"/>
      <c r="C19" s="23"/>
      <c r="D19" s="14">
        <v>0</v>
      </c>
      <c r="E19" s="15">
        <v>120000</v>
      </c>
      <c r="F19" s="16">
        <v>120000</v>
      </c>
      <c r="G19" s="14">
        <v>0</v>
      </c>
      <c r="H19" s="17" t="s">
        <v>59</v>
      </c>
    </row>
    <row r="20" spans="1:8" x14ac:dyDescent="0.25">
      <c r="A20" s="13" t="s">
        <v>39</v>
      </c>
      <c r="B20" s="13"/>
      <c r="C20" s="13"/>
      <c r="D20" s="14">
        <v>33000</v>
      </c>
      <c r="E20" s="15" t="s">
        <v>31</v>
      </c>
      <c r="F20" s="16">
        <v>33000</v>
      </c>
      <c r="G20" s="14">
        <v>0</v>
      </c>
      <c r="H20" s="17"/>
    </row>
    <row r="21" spans="1:8" x14ac:dyDescent="0.25">
      <c r="A21" s="13" t="s">
        <v>40</v>
      </c>
      <c r="B21" s="13"/>
      <c r="C21" s="13"/>
      <c r="D21" s="14">
        <v>225000</v>
      </c>
      <c r="E21" s="15" t="s">
        <v>31</v>
      </c>
      <c r="F21" s="16">
        <v>225000</v>
      </c>
      <c r="G21" s="14">
        <v>55121.01</v>
      </c>
      <c r="H21" s="17"/>
    </row>
    <row r="22" spans="1:8" x14ac:dyDescent="0.25">
      <c r="A22" s="13" t="s">
        <v>74</v>
      </c>
      <c r="B22" s="13"/>
      <c r="C22" s="13"/>
      <c r="D22" s="14">
        <v>20000</v>
      </c>
      <c r="E22" s="15" t="s">
        <v>31</v>
      </c>
      <c r="F22" s="16">
        <v>20000</v>
      </c>
      <c r="G22" s="14">
        <v>0</v>
      </c>
      <c r="H22" s="17"/>
    </row>
    <row r="23" spans="1:8" x14ac:dyDescent="0.25">
      <c r="A23" s="13" t="s">
        <v>75</v>
      </c>
      <c r="B23" s="13"/>
      <c r="C23" s="13"/>
      <c r="D23" s="14">
        <v>31500</v>
      </c>
      <c r="E23" s="15" t="s">
        <v>31</v>
      </c>
      <c r="F23" s="16">
        <v>31500</v>
      </c>
      <c r="G23" s="14">
        <v>1285</v>
      </c>
      <c r="H23" s="17"/>
    </row>
    <row r="24" spans="1:8" x14ac:dyDescent="0.25">
      <c r="A24" s="13" t="s">
        <v>76</v>
      </c>
      <c r="B24" s="13"/>
      <c r="C24" s="13"/>
      <c r="D24" s="14">
        <v>17062000</v>
      </c>
      <c r="E24" s="15">
        <v>2000000</v>
      </c>
      <c r="F24" s="16">
        <f>SUM(D24:E24)</f>
        <v>19062000</v>
      </c>
      <c r="G24" s="14">
        <v>4736293</v>
      </c>
      <c r="H24" s="17" t="s">
        <v>109</v>
      </c>
    </row>
    <row r="25" spans="1:8" x14ac:dyDescent="0.25">
      <c r="A25" s="13" t="s">
        <v>41</v>
      </c>
      <c r="B25" s="13"/>
      <c r="C25" s="13"/>
      <c r="D25" s="14">
        <v>395000</v>
      </c>
      <c r="E25" s="15" t="s">
        <v>31</v>
      </c>
      <c r="F25" s="16">
        <v>395000</v>
      </c>
      <c r="G25" s="14">
        <v>92238.319999999992</v>
      </c>
      <c r="H25" s="17"/>
    </row>
    <row r="26" spans="1:8" x14ac:dyDescent="0.25">
      <c r="A26" s="13" t="s">
        <v>42</v>
      </c>
      <c r="B26" s="13"/>
      <c r="C26" s="13"/>
      <c r="D26" s="14">
        <v>434500</v>
      </c>
      <c r="E26" s="15">
        <v>-233900</v>
      </c>
      <c r="F26" s="16">
        <v>200600</v>
      </c>
      <c r="G26" s="14">
        <v>71590</v>
      </c>
      <c r="H26" s="17" t="s">
        <v>77</v>
      </c>
    </row>
    <row r="27" spans="1:8" x14ac:dyDescent="0.25">
      <c r="A27" s="13" t="s">
        <v>78</v>
      </c>
      <c r="B27" s="13"/>
      <c r="C27" s="13"/>
      <c r="D27" s="14">
        <v>0</v>
      </c>
      <c r="E27" s="15">
        <v>3400</v>
      </c>
      <c r="F27" s="16">
        <v>3400</v>
      </c>
      <c r="G27" s="14">
        <v>3400</v>
      </c>
      <c r="H27" s="17" t="s">
        <v>79</v>
      </c>
    </row>
    <row r="28" spans="1:8" x14ac:dyDescent="0.25">
      <c r="A28" s="13" t="s">
        <v>80</v>
      </c>
      <c r="B28" s="13"/>
      <c r="C28" s="13"/>
      <c r="D28" s="14">
        <v>1000</v>
      </c>
      <c r="E28" s="15">
        <v>1000</v>
      </c>
      <c r="F28" s="16">
        <v>2000</v>
      </c>
      <c r="G28" s="14">
        <v>0</v>
      </c>
      <c r="H28" s="17" t="s">
        <v>81</v>
      </c>
    </row>
    <row r="29" spans="1:8" x14ac:dyDescent="0.25">
      <c r="A29" s="13" t="s">
        <v>43</v>
      </c>
      <c r="B29" s="13"/>
      <c r="C29" s="13"/>
      <c r="D29" s="14">
        <v>288300</v>
      </c>
      <c r="E29" s="15">
        <v>78300</v>
      </c>
      <c r="F29" s="16">
        <v>366600</v>
      </c>
      <c r="G29" s="14">
        <v>44527.07</v>
      </c>
      <c r="H29" s="17" t="s">
        <v>82</v>
      </c>
    </row>
    <row r="30" spans="1:8" x14ac:dyDescent="0.25">
      <c r="A30" s="13" t="s">
        <v>44</v>
      </c>
      <c r="B30" s="13"/>
      <c r="C30" s="13"/>
      <c r="D30" s="14">
        <v>181500</v>
      </c>
      <c r="E30" s="15">
        <v>162400</v>
      </c>
      <c r="F30" s="16">
        <v>343900</v>
      </c>
      <c r="G30" s="14">
        <v>200985.04</v>
      </c>
      <c r="H30" s="17" t="s">
        <v>83</v>
      </c>
    </row>
    <row r="31" spans="1:8" x14ac:dyDescent="0.25">
      <c r="A31" s="13" t="s">
        <v>84</v>
      </c>
      <c r="B31" s="13"/>
      <c r="C31" s="13"/>
      <c r="D31" s="14">
        <v>1335000</v>
      </c>
      <c r="E31" s="15" t="s">
        <v>31</v>
      </c>
      <c r="F31" s="16">
        <v>1335000</v>
      </c>
      <c r="G31" s="14">
        <v>47979.22</v>
      </c>
      <c r="H31" s="17"/>
    </row>
    <row r="32" spans="1:8" x14ac:dyDescent="0.25">
      <c r="A32" s="13" t="s">
        <v>45</v>
      </c>
      <c r="B32" s="13"/>
      <c r="C32" s="13"/>
      <c r="D32" s="14">
        <v>342000</v>
      </c>
      <c r="E32" s="15" t="s">
        <v>31</v>
      </c>
      <c r="F32" s="16">
        <v>342000</v>
      </c>
      <c r="G32" s="14">
        <v>60731.1</v>
      </c>
      <c r="H32" s="17"/>
    </row>
    <row r="33" spans="1:8" x14ac:dyDescent="0.25">
      <c r="A33" s="13" t="s">
        <v>85</v>
      </c>
      <c r="B33" s="13"/>
      <c r="C33" s="13"/>
      <c r="D33" s="14">
        <v>152000</v>
      </c>
      <c r="E33" s="15" t="s">
        <v>31</v>
      </c>
      <c r="F33" s="16">
        <v>152000</v>
      </c>
      <c r="G33" s="14">
        <v>0</v>
      </c>
      <c r="H33" s="17"/>
    </row>
    <row r="34" spans="1:8" x14ac:dyDescent="0.25">
      <c r="A34" s="13" t="s">
        <v>86</v>
      </c>
      <c r="B34" s="13"/>
      <c r="C34" s="13"/>
      <c r="D34" s="14">
        <v>2190000</v>
      </c>
      <c r="E34" s="15" t="s">
        <v>31</v>
      </c>
      <c r="F34" s="16">
        <v>2190000</v>
      </c>
      <c r="G34" s="14">
        <v>970000</v>
      </c>
      <c r="H34" s="17"/>
    </row>
    <row r="35" spans="1:8" x14ac:dyDescent="0.25">
      <c r="A35" s="13" t="s">
        <v>87</v>
      </c>
      <c r="B35" s="13"/>
      <c r="C35" s="13"/>
      <c r="D35" s="14">
        <v>25000</v>
      </c>
      <c r="E35" s="15" t="s">
        <v>31</v>
      </c>
      <c r="F35" s="16">
        <v>25000</v>
      </c>
      <c r="G35" s="14">
        <v>16655.990000000002</v>
      </c>
      <c r="H35" s="17"/>
    </row>
    <row r="36" spans="1:8" x14ac:dyDescent="0.25">
      <c r="A36" s="13" t="s">
        <v>49</v>
      </c>
      <c r="B36" s="13"/>
      <c r="C36" s="13"/>
      <c r="D36" s="14">
        <v>1151000</v>
      </c>
      <c r="E36" s="15" t="s">
        <v>31</v>
      </c>
      <c r="F36" s="16">
        <v>1151000</v>
      </c>
      <c r="G36" s="14">
        <v>380656.17</v>
      </c>
      <c r="H36" s="17"/>
    </row>
    <row r="37" spans="1:8" x14ac:dyDescent="0.25">
      <c r="A37" s="13" t="s">
        <v>88</v>
      </c>
      <c r="B37" s="13"/>
      <c r="C37" s="13"/>
      <c r="D37" s="14">
        <v>140000</v>
      </c>
      <c r="E37" s="15" t="s">
        <v>31</v>
      </c>
      <c r="F37" s="16">
        <v>140000</v>
      </c>
      <c r="G37" s="14">
        <v>3309.6</v>
      </c>
      <c r="H37" s="17"/>
    </row>
    <row r="38" spans="1:8" x14ac:dyDescent="0.25">
      <c r="A38" s="13" t="s">
        <v>51</v>
      </c>
      <c r="B38" s="13"/>
      <c r="C38" s="13"/>
      <c r="D38" s="14">
        <v>3787500</v>
      </c>
      <c r="E38" s="15">
        <v>15000</v>
      </c>
      <c r="F38" s="16">
        <v>3802500</v>
      </c>
      <c r="G38" s="14">
        <v>16102.86</v>
      </c>
      <c r="H38" s="17" t="s">
        <v>65</v>
      </c>
    </row>
    <row r="39" spans="1:8" x14ac:dyDescent="0.25">
      <c r="A39" s="13" t="s">
        <v>89</v>
      </c>
      <c r="B39" s="13"/>
      <c r="C39" s="13"/>
      <c r="D39" s="14">
        <v>2539500</v>
      </c>
      <c r="E39" s="15">
        <v>23000</v>
      </c>
      <c r="F39" s="16">
        <v>2562500</v>
      </c>
      <c r="G39" s="14">
        <v>738594.03999999992</v>
      </c>
      <c r="H39" s="17" t="s">
        <v>90</v>
      </c>
    </row>
    <row r="40" spans="1:8" x14ac:dyDescent="0.25">
      <c r="A40" s="13" t="s">
        <v>91</v>
      </c>
      <c r="B40" s="13"/>
      <c r="C40" s="13"/>
      <c r="D40" s="14">
        <v>5500</v>
      </c>
      <c r="E40" s="15" t="s">
        <v>31</v>
      </c>
      <c r="F40" s="16">
        <v>5500</v>
      </c>
      <c r="G40" s="14">
        <v>14.52</v>
      </c>
      <c r="H40" s="17"/>
    </row>
    <row r="41" spans="1:8" x14ac:dyDescent="0.25">
      <c r="A41" s="13" t="s">
        <v>92</v>
      </c>
      <c r="B41" s="13"/>
      <c r="C41" s="13"/>
      <c r="D41" s="14">
        <v>0</v>
      </c>
      <c r="E41" s="15">
        <v>15000</v>
      </c>
      <c r="F41" s="16">
        <v>15000</v>
      </c>
      <c r="G41" s="14">
        <v>15000</v>
      </c>
      <c r="H41" s="17" t="s">
        <v>93</v>
      </c>
    </row>
    <row r="42" spans="1:8" x14ac:dyDescent="0.25">
      <c r="A42" s="13" t="s">
        <v>94</v>
      </c>
      <c r="B42" s="13"/>
      <c r="C42" s="13"/>
      <c r="D42" s="14">
        <v>4500</v>
      </c>
      <c r="E42" s="15">
        <v>28500</v>
      </c>
      <c r="F42" s="16">
        <v>33000</v>
      </c>
      <c r="G42" s="14">
        <v>2000</v>
      </c>
      <c r="H42" s="17" t="s">
        <v>95</v>
      </c>
    </row>
    <row r="43" spans="1:8" x14ac:dyDescent="0.25">
      <c r="A43" s="13" t="s">
        <v>105</v>
      </c>
      <c r="B43" s="13"/>
      <c r="C43" s="13"/>
      <c r="D43" s="14">
        <v>10000</v>
      </c>
      <c r="E43" s="15" t="s">
        <v>31</v>
      </c>
      <c r="F43" s="16">
        <v>10000</v>
      </c>
      <c r="G43" s="14">
        <v>5251.4</v>
      </c>
      <c r="H43" s="17"/>
    </row>
    <row r="44" spans="1:8" x14ac:dyDescent="0.25">
      <c r="A44" s="13" t="s">
        <v>96</v>
      </c>
      <c r="B44" s="13"/>
      <c r="C44" s="13"/>
      <c r="D44" s="14">
        <v>1200000</v>
      </c>
      <c r="E44" s="15" t="s">
        <v>31</v>
      </c>
      <c r="F44" s="16">
        <v>1200000</v>
      </c>
      <c r="G44" s="14">
        <v>227530.12</v>
      </c>
      <c r="H44" s="17"/>
    </row>
    <row r="45" spans="1:8" x14ac:dyDescent="0.25">
      <c r="A45" s="13" t="s">
        <v>97</v>
      </c>
      <c r="B45" s="13"/>
      <c r="C45" s="13"/>
      <c r="D45" s="14">
        <v>1503700</v>
      </c>
      <c r="E45" s="15" t="s">
        <v>31</v>
      </c>
      <c r="F45" s="16">
        <v>1503700</v>
      </c>
      <c r="G45" s="14">
        <v>421222.95</v>
      </c>
      <c r="H45" s="17"/>
    </row>
    <row r="46" spans="1:8" x14ac:dyDescent="0.25">
      <c r="A46" s="13" t="s">
        <v>52</v>
      </c>
      <c r="B46" s="13"/>
      <c r="C46" s="13"/>
      <c r="D46" s="14">
        <v>2017000</v>
      </c>
      <c r="E46" s="15">
        <v>54800</v>
      </c>
      <c r="F46" s="16">
        <v>2071800</v>
      </c>
      <c r="G46" s="14">
        <v>693101.55000000016</v>
      </c>
      <c r="H46" s="17" t="s">
        <v>65</v>
      </c>
    </row>
    <row r="47" spans="1:8" x14ac:dyDescent="0.25">
      <c r="A47" s="13" t="s">
        <v>53</v>
      </c>
      <c r="B47" s="13"/>
      <c r="C47" s="13"/>
      <c r="D47" s="14">
        <v>15000</v>
      </c>
      <c r="E47" s="15" t="s">
        <v>31</v>
      </c>
      <c r="F47" s="16">
        <v>15000</v>
      </c>
      <c r="G47" s="14">
        <v>8275.5</v>
      </c>
      <c r="H47" s="17"/>
    </row>
    <row r="48" spans="1:8" x14ac:dyDescent="0.25">
      <c r="A48" s="13" t="s">
        <v>98</v>
      </c>
      <c r="B48" s="13"/>
      <c r="C48" s="13"/>
      <c r="D48" s="14">
        <v>75000</v>
      </c>
      <c r="E48" s="15" t="s">
        <v>31</v>
      </c>
      <c r="F48" s="16">
        <v>75000</v>
      </c>
      <c r="G48" s="14">
        <v>35813</v>
      </c>
      <c r="H48" s="17"/>
    </row>
    <row r="49" spans="1:8" x14ac:dyDescent="0.25">
      <c r="A49" s="13" t="s">
        <v>54</v>
      </c>
      <c r="B49" s="13"/>
      <c r="C49" s="13"/>
      <c r="D49" s="14">
        <v>0</v>
      </c>
      <c r="E49" s="15" t="s">
        <v>31</v>
      </c>
      <c r="F49" s="16">
        <v>0</v>
      </c>
      <c r="G49" s="14">
        <v>1155000</v>
      </c>
      <c r="H49" s="17"/>
    </row>
    <row r="50" spans="1:8" x14ac:dyDescent="0.25">
      <c r="A50" s="13" t="s">
        <v>99</v>
      </c>
      <c r="B50" s="13"/>
      <c r="C50" s="13"/>
      <c r="D50" s="14">
        <v>268430</v>
      </c>
      <c r="E50" s="15" t="s">
        <v>31</v>
      </c>
      <c r="F50" s="16">
        <v>268430</v>
      </c>
      <c r="G50" s="14">
        <v>269916</v>
      </c>
      <c r="H50" s="17"/>
    </row>
    <row r="51" spans="1:8" x14ac:dyDescent="0.25">
      <c r="A51" s="13"/>
      <c r="B51" s="13" t="s">
        <v>100</v>
      </c>
      <c r="C51" s="13"/>
      <c r="D51" s="14">
        <v>1775531</v>
      </c>
      <c r="E51" s="15">
        <v>904095</v>
      </c>
      <c r="F51" s="16">
        <f>SUM(D51:E51)</f>
        <v>2679626</v>
      </c>
      <c r="G51" s="14">
        <v>0</v>
      </c>
      <c r="H51" s="17"/>
    </row>
    <row r="52" spans="1:8" x14ac:dyDescent="0.25">
      <c r="A52" s="13" t="s">
        <v>57</v>
      </c>
      <c r="B52" s="13"/>
      <c r="C52" s="13"/>
      <c r="D52" s="14">
        <v>2010531</v>
      </c>
      <c r="E52" s="15">
        <v>964095</v>
      </c>
      <c r="F52" s="16">
        <f>SUM(D52:E52)</f>
        <v>2974626</v>
      </c>
      <c r="G52" s="14">
        <v>171984</v>
      </c>
      <c r="H52" s="17" t="s">
        <v>101</v>
      </c>
    </row>
    <row r="53" spans="1:8" x14ac:dyDescent="0.25">
      <c r="A53" s="9" t="s">
        <v>58</v>
      </c>
      <c r="B53" s="9"/>
      <c r="C53" s="9"/>
      <c r="D53" s="10">
        <f>SUM(D2:D52)-D12-D51</f>
        <v>54778171</v>
      </c>
      <c r="E53" s="10">
        <f t="shared" ref="E53:F53" si="0">SUM(E2:E52)-E12-E51</f>
        <v>3361295</v>
      </c>
      <c r="F53" s="10">
        <f t="shared" si="0"/>
        <v>58139466</v>
      </c>
      <c r="G53" s="10">
        <v>14489518.519999992</v>
      </c>
      <c r="H53" s="12"/>
    </row>
    <row r="54" spans="1:8" x14ac:dyDescent="0.25">
      <c r="A54" s="18"/>
      <c r="B54" s="18"/>
      <c r="C54" s="18"/>
      <c r="D54" s="18"/>
      <c r="E54" s="18"/>
      <c r="F54" s="18"/>
      <c r="G54" s="18"/>
      <c r="H54" s="18"/>
    </row>
    <row r="56" spans="1:8" x14ac:dyDescent="0.25">
      <c r="A56" t="s">
        <v>106</v>
      </c>
      <c r="C56" t="s">
        <v>107</v>
      </c>
    </row>
    <row r="57" spans="1:8" x14ac:dyDescent="0.25">
      <c r="C57" s="24">
        <v>44337</v>
      </c>
    </row>
    <row r="59" spans="1:8" x14ac:dyDescent="0.25">
      <c r="A59" t="s">
        <v>108</v>
      </c>
      <c r="C59" s="24">
        <v>44341</v>
      </c>
    </row>
  </sheetData>
  <pageMargins left="0.7" right="0.7" top="0.78740157499999996" bottom="0.78740157499999996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2021-05-26T09:02:31Z</cp:lastPrinted>
  <dcterms:created xsi:type="dcterms:W3CDTF">2016-04-24T07:59:01Z</dcterms:created>
  <dcterms:modified xsi:type="dcterms:W3CDTF">2021-05-26T09:02:46Z</dcterms:modified>
</cp:coreProperties>
</file>