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6" i="2" l="1"/>
  <c r="E51" i="2"/>
  <c r="F51" i="2"/>
  <c r="G51" i="2"/>
  <c r="D51" i="2"/>
  <c r="E46" i="4"/>
  <c r="F46" i="4"/>
  <c r="G46" i="4"/>
  <c r="D46" i="4"/>
</calcChain>
</file>

<file path=xl/sharedStrings.xml><?xml version="1.0" encoding="utf-8"?>
<sst xmlns="http://schemas.openxmlformats.org/spreadsheetml/2006/main" count="186" uniqueCount="97">
  <si>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</si>
  <si>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</si>
  <si>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</si>
  <si>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</si>
  <si>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</si>
  <si>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</si>
  <si>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</si>
  <si>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</si>
  <si>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</si>
  <si>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</si>
  <si>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</si>
  <si>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</si>
  <si>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</si>
  <si>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</si>
  <si>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</si>
  <si>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</si>
  <si>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</si>
  <si>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</si>
  <si>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</si>
  <si>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</si>
  <si>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4112  Neinv.př.transfery ze SR v rámci souhr.dot.vztahu Celkem</t>
  </si>
  <si>
    <t xml:space="preserve">  4216  Ostatní invest.přijaté transf.ze státního rozpočtu Celkem</t>
  </si>
  <si>
    <t xml:space="preserve">  4222  Investiční přijaté transfery od krajů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</si>
  <si>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</si>
  <si>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</si>
  <si>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</si>
  <si>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</si>
  <si>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</si>
  <si>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</si>
  <si>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</si>
  <si>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</si>
  <si>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</si>
  <si>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</si>
  <si>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</si>
  <si>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</si>
  <si>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</si>
  <si>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</si>
  <si>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</si>
  <si>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</si>
  <si>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</si>
  <si>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</si>
  <si>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</si>
  <si>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</si>
  <si>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</si>
  <si>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</si>
  <si>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</si>
  <si>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</si>
  <si>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</si>
  <si>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</si>
  <si>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</si>
  <si>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</si>
  <si>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</si>
  <si>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</si>
  <si>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</si>
  <si>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</si>
  <si>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</si>
  <si>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</si>
  <si>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</si>
  <si>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</si>
  <si>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</si>
  <si>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>projekt. Manažer - kulturné dedictvo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</si>
  <si>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</si>
  <si>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</si>
  <si>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</si>
  <si>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</si>
  <si>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</si>
  <si>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</si>
  <si>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</si>
  <si>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</si>
  <si>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</si>
  <si>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</si>
  <si>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</si>
  <si>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</si>
  <si>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</si>
  <si>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</si>
  <si>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>#N/A Celkem</t>
  </si>
  <si>
    <t xml:space="preserve">  5512  Požární ochrana - dobrovolná část Celkem</t>
  </si>
  <si>
    <t xml:space="preserve">  6112  Zastupitelstva obcí Celkem</t>
  </si>
  <si>
    <t xml:space="preserve">  6320  Pojištění funkčně nespecifikované Celkem</t>
  </si>
  <si>
    <t xml:space="preserve">  6399  Ostatní finanční operace Celkem</t>
  </si>
  <si>
    <t xml:space="preserve">  5901  Nespecifikované rezervy Celkem</t>
  </si>
  <si>
    <t>Obec Metylovice</t>
  </si>
  <si>
    <t>RO č. 3</t>
  </si>
  <si>
    <t>Paragraf</t>
  </si>
  <si>
    <t>Položka</t>
  </si>
  <si>
    <t>Rozpočtováno</t>
  </si>
  <si>
    <t>Změna R</t>
  </si>
  <si>
    <t>R po změně</t>
  </si>
  <si>
    <t>Skutečnost</t>
  </si>
  <si>
    <t>Poznámka</t>
  </si>
  <si>
    <t>Financování</t>
  </si>
  <si>
    <t>PS k 1.1.21</t>
  </si>
  <si>
    <t>Splátky úvěru</t>
  </si>
  <si>
    <t>Celkem</t>
  </si>
  <si>
    <t>Zpracovala:</t>
  </si>
  <si>
    <t>Ing. Čupová</t>
  </si>
  <si>
    <t>Schváleno: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</si>
</sst>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4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0" fontId="7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Border="1"/>
    <xf numFmtId="0" fontId="0" fillId="3" borderId="1" xfId="0" applyFill="1" applyBorder="1"/>
    <xf numFmtId="4" fontId="11" fillId="0" borderId="1" xfId="1" applyNumberFormat="1" applyFont="1" applyFill="1" applyBorder="1" applyAlignment="1" applyProtection="1">
      <alignment shrinkToFit="1"/>
      <protection hidden="1"/>
    </xf>
    <xf numFmtId="4" fontId="0" fillId="0" borderId="1" xfId="0" applyNumberFormat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workbookViewId="0">
      <selection activeCell="D46" sqref="D46:E46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4.7109375" customWidth="1"/>
    <col min="5" max="5" width="12" customWidth="1"/>
    <col min="6" max="6" width="15.42578125" customWidth="1"/>
    <col min="7" max="7" width="13.42578125" customWidth="1"/>
    <col min="8" max="8" width="23.5703125" customWidth="1"/>
    <col min="13" max="13" width="9.140625" style="1"/>
  </cols>
  <sheetData>
    <row r="1" spans="1:13" x14ac:dyDescent="0.25">
      <c r="B1" t="s">
        <v>81</v>
      </c>
      <c r="C1" t="s">
        <v>82</v>
      </c>
    </row>
    <row r="4" spans="1:13" ht="15.75" x14ac:dyDescent="0.25">
      <c r="A4" s="4" t="s">
        <v>0</v>
      </c>
      <c r="B4" s="5" t="s">
        <v>1</v>
      </c>
      <c r="C4" s="5" t="s">
        <v>2</v>
      </c>
      <c r="D4" s="5" t="s">
        <v>3</v>
      </c>
      <c r="E4" s="7" t="s">
        <v>23</v>
      </c>
      <c r="F4" s="6" t="s">
        <v>4</v>
      </c>
      <c r="G4" s="5" t="s">
        <v>5</v>
      </c>
      <c r="H4" s="8" t="s">
        <v>2</v>
      </c>
      <c r="M4"/>
    </row>
    <row r="5" spans="1:13" x14ac:dyDescent="0.25">
      <c r="A5" s="9"/>
      <c r="B5" s="9" t="s">
        <v>6</v>
      </c>
      <c r="C5" s="9"/>
      <c r="D5" s="10">
        <v>4000000</v>
      </c>
      <c r="E5" s="12"/>
      <c r="F5" s="10">
        <v>4000000</v>
      </c>
      <c r="G5" s="11">
        <v>1223529.8899999999</v>
      </c>
      <c r="H5" s="13"/>
    </row>
    <row r="6" spans="1:13" x14ac:dyDescent="0.25">
      <c r="A6" s="9"/>
      <c r="B6" s="9" t="s">
        <v>7</v>
      </c>
      <c r="C6" s="9"/>
      <c r="D6" s="10">
        <v>34000</v>
      </c>
      <c r="E6" s="12"/>
      <c r="F6" s="10">
        <v>34000</v>
      </c>
      <c r="G6" s="11">
        <v>63859.880000000005</v>
      </c>
      <c r="H6" s="13"/>
    </row>
    <row r="7" spans="1:13" x14ac:dyDescent="0.25">
      <c r="A7" s="9"/>
      <c r="B7" s="9" t="s">
        <v>8</v>
      </c>
      <c r="C7" s="9"/>
      <c r="D7" s="10">
        <v>395000</v>
      </c>
      <c r="E7" s="12"/>
      <c r="F7" s="10">
        <v>395000</v>
      </c>
      <c r="G7" s="11">
        <v>147093.17000000001</v>
      </c>
      <c r="H7" s="13"/>
    </row>
    <row r="8" spans="1:13" x14ac:dyDescent="0.25">
      <c r="A8" s="9"/>
      <c r="B8" s="9" t="s">
        <v>9</v>
      </c>
      <c r="C8" s="9"/>
      <c r="D8" s="10">
        <v>2585000</v>
      </c>
      <c r="E8" s="12"/>
      <c r="F8" s="10">
        <v>2585000</v>
      </c>
      <c r="G8" s="11">
        <v>1221092.58</v>
      </c>
      <c r="H8" s="13"/>
    </row>
    <row r="9" spans="1:13" x14ac:dyDescent="0.25">
      <c r="A9" s="9"/>
      <c r="B9" s="9" t="s">
        <v>10</v>
      </c>
      <c r="C9" s="9"/>
      <c r="D9" s="10">
        <v>208430</v>
      </c>
      <c r="E9" s="12"/>
      <c r="F9" s="10">
        <v>208430</v>
      </c>
      <c r="G9" s="11">
        <v>208430</v>
      </c>
      <c r="H9" s="13"/>
    </row>
    <row r="10" spans="1:13" x14ac:dyDescent="0.25">
      <c r="A10" s="9"/>
      <c r="B10" s="9" t="s">
        <v>11</v>
      </c>
      <c r="C10" s="9"/>
      <c r="D10" s="10">
        <v>7900000</v>
      </c>
      <c r="E10" s="12"/>
      <c r="F10" s="10">
        <v>7900000</v>
      </c>
      <c r="G10" s="11">
        <v>2856515.06</v>
      </c>
      <c r="H10" s="13"/>
    </row>
    <row r="11" spans="1:13" x14ac:dyDescent="0.25">
      <c r="A11" s="9"/>
      <c r="B11" s="9" t="s">
        <v>12</v>
      </c>
      <c r="C11" s="9"/>
      <c r="D11" s="10">
        <v>880000</v>
      </c>
      <c r="E11" s="12"/>
      <c r="F11" s="10">
        <v>880000</v>
      </c>
      <c r="G11" s="11">
        <v>853176</v>
      </c>
      <c r="H11" s="13"/>
    </row>
    <row r="12" spans="1:13" x14ac:dyDescent="0.25">
      <c r="A12" s="9"/>
      <c r="B12" s="9" t="s">
        <v>13</v>
      </c>
      <c r="C12" s="9"/>
      <c r="D12" s="10">
        <v>27000</v>
      </c>
      <c r="E12" s="12"/>
      <c r="F12" s="10">
        <v>27000</v>
      </c>
      <c r="G12" s="11">
        <v>20690</v>
      </c>
      <c r="H12" s="13"/>
    </row>
    <row r="13" spans="1:13" x14ac:dyDescent="0.25">
      <c r="A13" s="9"/>
      <c r="B13" s="9" t="s">
        <v>14</v>
      </c>
      <c r="C13" s="9"/>
      <c r="D13" s="10">
        <v>20000</v>
      </c>
      <c r="E13" s="12"/>
      <c r="F13" s="10">
        <v>20000</v>
      </c>
      <c r="G13" s="11">
        <v>0</v>
      </c>
      <c r="H13" s="13"/>
    </row>
    <row r="14" spans="1:13" x14ac:dyDescent="0.25">
      <c r="A14" s="9"/>
      <c r="B14" s="9" t="s">
        <v>15</v>
      </c>
      <c r="C14" s="9"/>
      <c r="D14" s="10">
        <v>2000</v>
      </c>
      <c r="E14" s="12"/>
      <c r="F14" s="10">
        <v>2000</v>
      </c>
      <c r="G14" s="11">
        <v>120</v>
      </c>
      <c r="H14" s="13"/>
    </row>
    <row r="15" spans="1:13" x14ac:dyDescent="0.25">
      <c r="A15" s="9"/>
      <c r="B15" s="9" t="s">
        <v>16</v>
      </c>
      <c r="C15" s="9"/>
      <c r="D15" s="10">
        <v>10000</v>
      </c>
      <c r="E15" s="12"/>
      <c r="F15" s="10">
        <v>10000</v>
      </c>
      <c r="G15" s="11">
        <v>3960</v>
      </c>
      <c r="H15" s="13"/>
    </row>
    <row r="16" spans="1:13" x14ac:dyDescent="0.25">
      <c r="A16" s="9"/>
      <c r="B16" s="9" t="s">
        <v>17</v>
      </c>
      <c r="C16" s="9"/>
      <c r="D16" s="10">
        <v>90000</v>
      </c>
      <c r="E16" s="12"/>
      <c r="F16" s="10">
        <v>90000</v>
      </c>
      <c r="G16" s="11">
        <v>53139.92</v>
      </c>
      <c r="H16" s="13"/>
    </row>
    <row r="17" spans="1:22" x14ac:dyDescent="0.25">
      <c r="A17" s="9"/>
      <c r="B17" s="9" t="s">
        <v>18</v>
      </c>
      <c r="C17" s="9"/>
      <c r="D17" s="10">
        <v>590000</v>
      </c>
      <c r="E17" s="12"/>
      <c r="F17" s="10">
        <v>590000</v>
      </c>
      <c r="G17" s="11">
        <v>2319.71</v>
      </c>
      <c r="H17" s="13"/>
    </row>
    <row r="18" spans="1:22" x14ac:dyDescent="0.25">
      <c r="A18" s="9"/>
      <c r="B18" s="9" t="s">
        <v>19</v>
      </c>
      <c r="C18" s="9"/>
      <c r="D18" s="10">
        <v>570000</v>
      </c>
      <c r="E18" s="12"/>
      <c r="F18" s="10">
        <v>570000</v>
      </c>
      <c r="G18" s="11">
        <v>912615.95</v>
      </c>
      <c r="H18" s="13"/>
    </row>
    <row r="19" spans="1:22" x14ac:dyDescent="0.25">
      <c r="A19" s="9"/>
      <c r="B19" s="9" t="s">
        <v>20</v>
      </c>
      <c r="C19" s="9"/>
      <c r="D19" s="10">
        <v>388600</v>
      </c>
      <c r="E19" s="12"/>
      <c r="F19" s="10">
        <v>388600</v>
      </c>
      <c r="G19" s="11">
        <v>101375</v>
      </c>
      <c r="H19" s="13"/>
    </row>
    <row r="20" spans="1:22" x14ac:dyDescent="0.25">
      <c r="A20" s="9"/>
      <c r="B20" s="9" t="s">
        <v>21</v>
      </c>
      <c r="C20" s="9"/>
      <c r="D20" s="10">
        <v>0</v>
      </c>
      <c r="E20" s="12"/>
      <c r="F20" s="10">
        <v>0</v>
      </c>
      <c r="G20" s="11">
        <v>1868192.8</v>
      </c>
      <c r="H20" s="13"/>
    </row>
    <row r="21" spans="1:22" x14ac:dyDescent="0.25">
      <c r="A21" s="9"/>
      <c r="B21" s="9" t="s">
        <v>22</v>
      </c>
      <c r="C21" s="9"/>
      <c r="D21" s="10">
        <v>58800</v>
      </c>
      <c r="E21" s="12"/>
      <c r="F21" s="10">
        <v>58800</v>
      </c>
      <c r="G21" s="11">
        <v>58800</v>
      </c>
      <c r="H21" s="13"/>
    </row>
    <row r="22" spans="1:22" x14ac:dyDescent="0.25">
      <c r="A22" s="9" t="s">
        <v>24</v>
      </c>
      <c r="B22" s="9"/>
      <c r="C22" s="9"/>
      <c r="D22" s="10">
        <v>50000</v>
      </c>
      <c r="E22" s="14" t="s">
        <v>25</v>
      </c>
      <c r="F22" s="10">
        <v>50000</v>
      </c>
      <c r="G22" s="11">
        <v>26205</v>
      </c>
      <c r="H22" s="15"/>
      <c r="I22" s="2"/>
      <c r="J22" s="2"/>
      <c r="K22" s="2"/>
      <c r="L22" s="2"/>
      <c r="M22" s="3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9" t="s">
        <v>26</v>
      </c>
      <c r="B23" s="9"/>
      <c r="C23" s="9"/>
      <c r="D23" s="10">
        <v>55000</v>
      </c>
      <c r="E23" s="14" t="s">
        <v>25</v>
      </c>
      <c r="F23" s="10">
        <v>55000</v>
      </c>
      <c r="G23" s="11">
        <v>33476</v>
      </c>
      <c r="H23" s="15"/>
      <c r="I23" s="2"/>
      <c r="J23" s="2"/>
      <c r="K23" s="2"/>
      <c r="L23" s="2"/>
      <c r="M23" s="3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9" t="s">
        <v>27</v>
      </c>
      <c r="B24" s="9"/>
      <c r="C24" s="9"/>
      <c r="D24" s="10">
        <v>10000</v>
      </c>
      <c r="E24" s="14" t="s">
        <v>25</v>
      </c>
      <c r="F24" s="10">
        <v>10000</v>
      </c>
      <c r="G24" s="11">
        <v>438</v>
      </c>
      <c r="H24" s="15"/>
      <c r="I24" s="2"/>
      <c r="J24" s="2"/>
      <c r="K24" s="2"/>
      <c r="L24" s="2"/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9" t="s">
        <v>28</v>
      </c>
      <c r="B25" s="9"/>
      <c r="C25" s="9"/>
      <c r="D25" s="10">
        <v>13000</v>
      </c>
      <c r="E25" s="14" t="s">
        <v>25</v>
      </c>
      <c r="F25" s="10">
        <v>13000</v>
      </c>
      <c r="G25" s="11">
        <v>820</v>
      </c>
      <c r="H25" s="15"/>
      <c r="I25" s="2"/>
      <c r="J25" s="2"/>
      <c r="K25" s="2"/>
      <c r="L25" s="2"/>
      <c r="M25" s="3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9" t="s">
        <v>29</v>
      </c>
      <c r="B26" s="9"/>
      <c r="C26" s="9"/>
      <c r="D26" s="10">
        <v>3600</v>
      </c>
      <c r="E26" s="14" t="s">
        <v>25</v>
      </c>
      <c r="F26" s="10">
        <v>3600</v>
      </c>
      <c r="G26" s="11">
        <v>0</v>
      </c>
      <c r="H26" s="15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9" t="s">
        <v>30</v>
      </c>
      <c r="B27" s="9"/>
      <c r="C27" s="9"/>
      <c r="D27" s="10">
        <v>500</v>
      </c>
      <c r="E27" s="14" t="s">
        <v>25</v>
      </c>
      <c r="F27" s="10">
        <v>500</v>
      </c>
      <c r="G27" s="11">
        <v>0</v>
      </c>
      <c r="H27" s="15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9" t="s">
        <v>31</v>
      </c>
      <c r="B28" s="9"/>
      <c r="C28" s="9"/>
      <c r="D28" s="10">
        <v>3000</v>
      </c>
      <c r="E28" s="14" t="s">
        <v>25</v>
      </c>
      <c r="F28" s="10">
        <v>3000</v>
      </c>
      <c r="G28" s="11">
        <v>0</v>
      </c>
      <c r="H28" s="15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9" t="s">
        <v>32</v>
      </c>
      <c r="B29" s="9"/>
      <c r="C29" s="9"/>
      <c r="D29" s="10">
        <v>5000</v>
      </c>
      <c r="E29" s="14" t="s">
        <v>25</v>
      </c>
      <c r="F29" s="10">
        <v>5000</v>
      </c>
      <c r="G29" s="11">
        <v>550</v>
      </c>
      <c r="H29" s="15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9" t="s">
        <v>33</v>
      </c>
      <c r="B30" s="9"/>
      <c r="C30" s="9"/>
      <c r="D30" s="10">
        <v>2000</v>
      </c>
      <c r="E30" s="14" t="s">
        <v>25</v>
      </c>
      <c r="F30" s="10">
        <v>2000</v>
      </c>
      <c r="G30" s="11">
        <v>660</v>
      </c>
      <c r="H30" s="15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9" t="s">
        <v>34</v>
      </c>
      <c r="B31" s="9"/>
      <c r="C31" s="9"/>
      <c r="D31" s="10">
        <v>3000</v>
      </c>
      <c r="E31" s="14" t="s">
        <v>25</v>
      </c>
      <c r="F31" s="10">
        <v>3000</v>
      </c>
      <c r="G31" s="11">
        <v>734</v>
      </c>
      <c r="H31" s="15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9" t="s">
        <v>35</v>
      </c>
      <c r="B32" s="9"/>
      <c r="C32" s="9"/>
      <c r="D32" s="10">
        <v>4000</v>
      </c>
      <c r="E32" s="14" t="s">
        <v>25</v>
      </c>
      <c r="F32" s="10">
        <v>4000</v>
      </c>
      <c r="G32" s="11">
        <v>0</v>
      </c>
      <c r="H32" s="15"/>
      <c r="I32" s="2"/>
      <c r="J32" s="2"/>
      <c r="K32" s="2"/>
      <c r="L32" s="2"/>
      <c r="M32" s="3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9" t="s">
        <v>36</v>
      </c>
      <c r="B33" s="9"/>
      <c r="C33" s="9"/>
      <c r="D33" s="10">
        <v>741</v>
      </c>
      <c r="E33" s="14" t="s">
        <v>25</v>
      </c>
      <c r="F33" s="10">
        <v>741</v>
      </c>
      <c r="G33" s="11">
        <v>741</v>
      </c>
      <c r="H33" s="15"/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9" t="s">
        <v>37</v>
      </c>
      <c r="B34" s="9"/>
      <c r="C34" s="9"/>
      <c r="D34" s="10">
        <v>253000</v>
      </c>
      <c r="E34" s="14" t="s">
        <v>25</v>
      </c>
      <c r="F34" s="10">
        <v>253000</v>
      </c>
      <c r="G34" s="11">
        <v>55017</v>
      </c>
      <c r="H34" s="15"/>
      <c r="I34" s="2"/>
      <c r="J34" s="2"/>
      <c r="K34" s="2"/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9" t="s">
        <v>38</v>
      </c>
      <c r="B35" s="9"/>
      <c r="C35" s="9"/>
      <c r="D35" s="10">
        <v>180000</v>
      </c>
      <c r="E35" s="14" t="s">
        <v>25</v>
      </c>
      <c r="F35" s="10">
        <v>180000</v>
      </c>
      <c r="G35" s="11">
        <v>61244.630000000005</v>
      </c>
      <c r="H35" s="15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9" t="s">
        <v>39</v>
      </c>
      <c r="B36" s="9"/>
      <c r="C36" s="9"/>
      <c r="D36" s="10">
        <v>15000</v>
      </c>
      <c r="E36" s="14" t="s">
        <v>25</v>
      </c>
      <c r="F36" s="10">
        <v>15000</v>
      </c>
      <c r="G36" s="11">
        <v>0</v>
      </c>
      <c r="H36" s="15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9" t="s">
        <v>40</v>
      </c>
      <c r="B37" s="9"/>
      <c r="C37" s="9"/>
      <c r="D37" s="10">
        <v>2500</v>
      </c>
      <c r="E37" s="14" t="s">
        <v>25</v>
      </c>
      <c r="F37" s="10">
        <v>2500</v>
      </c>
      <c r="G37" s="11">
        <v>630</v>
      </c>
      <c r="H37" s="15"/>
      <c r="I37" s="2"/>
      <c r="J37" s="2"/>
      <c r="K37" s="2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9" t="s">
        <v>41</v>
      </c>
      <c r="B38" s="9"/>
      <c r="C38" s="9"/>
      <c r="D38" s="10">
        <v>30000</v>
      </c>
      <c r="E38" s="14" t="s">
        <v>25</v>
      </c>
      <c r="F38" s="10">
        <v>30000</v>
      </c>
      <c r="G38" s="11">
        <v>302994</v>
      </c>
      <c r="H38" s="15"/>
      <c r="I38" s="2"/>
      <c r="J38" s="2"/>
      <c r="K38" s="2"/>
      <c r="L38" s="2"/>
      <c r="M38" s="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9" t="s">
        <v>42</v>
      </c>
      <c r="B39" s="9"/>
      <c r="C39" s="9"/>
      <c r="D39" s="10">
        <v>80000</v>
      </c>
      <c r="E39" s="14" t="s">
        <v>25</v>
      </c>
      <c r="F39" s="10">
        <v>80000</v>
      </c>
      <c r="G39" s="11">
        <v>82414</v>
      </c>
      <c r="H39" s="15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9" t="s">
        <v>43</v>
      </c>
      <c r="B40" s="9"/>
      <c r="C40" s="9"/>
      <c r="D40" s="10">
        <v>290000</v>
      </c>
      <c r="E40" s="14" t="s">
        <v>25</v>
      </c>
      <c r="F40" s="10">
        <v>290000</v>
      </c>
      <c r="G40" s="11">
        <v>108081.5</v>
      </c>
      <c r="H40" s="15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9" t="s">
        <v>44</v>
      </c>
      <c r="B41" s="9"/>
      <c r="C41" s="9"/>
      <c r="D41" s="10">
        <v>2000</v>
      </c>
      <c r="E41" s="14" t="s">
        <v>25</v>
      </c>
      <c r="F41" s="10">
        <v>2000</v>
      </c>
      <c r="G41" s="11">
        <v>0</v>
      </c>
      <c r="H41" s="15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9" t="s">
        <v>45</v>
      </c>
      <c r="B42" s="9"/>
      <c r="C42" s="9"/>
      <c r="D42" s="10">
        <v>10000</v>
      </c>
      <c r="E42" s="14" t="s">
        <v>25</v>
      </c>
      <c r="F42" s="10">
        <v>10000</v>
      </c>
      <c r="G42" s="11">
        <v>0</v>
      </c>
      <c r="H42" s="15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9" t="s">
        <v>46</v>
      </c>
      <c r="B43" s="9"/>
      <c r="C43" s="9"/>
      <c r="D43" s="10">
        <v>4000</v>
      </c>
      <c r="E43" s="14" t="s">
        <v>25</v>
      </c>
      <c r="F43" s="10">
        <v>4000</v>
      </c>
      <c r="G43" s="11">
        <v>146.47</v>
      </c>
      <c r="H43" s="15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9" t="s">
        <v>47</v>
      </c>
      <c r="B44" s="9"/>
      <c r="C44" s="9"/>
      <c r="D44" s="10">
        <v>0</v>
      </c>
      <c r="E44" s="14" t="s">
        <v>25</v>
      </c>
      <c r="F44" s="10">
        <v>0</v>
      </c>
      <c r="G44" s="11">
        <v>2045.53</v>
      </c>
      <c r="H44" s="15"/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9" t="s">
        <v>48</v>
      </c>
      <c r="B45" s="9"/>
      <c r="C45" s="9"/>
      <c r="D45" s="10">
        <v>5000</v>
      </c>
      <c r="E45" s="14" t="s">
        <v>25</v>
      </c>
      <c r="F45" s="10">
        <v>5000</v>
      </c>
      <c r="G45" s="11">
        <v>0</v>
      </c>
      <c r="H45" s="15"/>
      <c r="I45" s="2"/>
      <c r="J45" s="2"/>
      <c r="K45" s="2"/>
      <c r="L45" s="2"/>
      <c r="M45" s="3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16" t="s">
        <v>49</v>
      </c>
      <c r="B46" s="16"/>
      <c r="C46" s="16"/>
      <c r="D46" s="17">
        <f>SUM(D5:D45)</f>
        <v>18780171</v>
      </c>
      <c r="E46" s="17">
        <f>SUM(E5:E45)</f>
        <v>0</v>
      </c>
      <c r="F46" s="17">
        <f t="shared" ref="F46:G46" si="0">SUM(F5:F45)</f>
        <v>18780171</v>
      </c>
      <c r="G46" s="17">
        <f t="shared" si="0"/>
        <v>10271107.090000002</v>
      </c>
      <c r="H46" s="15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18"/>
      <c r="B47" s="18"/>
      <c r="C47" s="18"/>
      <c r="D47" s="18"/>
      <c r="E47" s="18"/>
      <c r="F47" s="18"/>
      <c r="G47" s="18"/>
      <c r="H47" s="18"/>
    </row>
  </sheetData>
  <pageMargins left="0.7" right="0.7" top="0.78740157499999996" bottom="0.78740157499999996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1"/>
  <sheetViews>
    <sheetView tabSelected="1" workbookViewId="0">
      <selection activeCell="C60" sqref="C60"/>
    </sheetView>
  </sheetViews>
  <sheetFormatPr defaultRowHeight="15" x14ac:dyDescent="0.25"/>
  <cols>
    <col min="3" max="3" width="26" customWidth="1"/>
    <col min="4" max="4" width="12.7109375" customWidth="1"/>
    <col min="6" max="7" width="12" customWidth="1"/>
    <col min="8" max="8" width="26.140625" customWidth="1"/>
  </cols>
  <sheetData>
    <row r="1" spans="1:8" x14ac:dyDescent="0.25">
      <c r="A1" s="19" t="s">
        <v>83</v>
      </c>
      <c r="B1" s="19" t="s">
        <v>84</v>
      </c>
      <c r="C1" s="19"/>
      <c r="D1" s="19" t="s">
        <v>85</v>
      </c>
      <c r="E1" s="19" t="s">
        <v>86</v>
      </c>
      <c r="F1" s="19" t="s">
        <v>87</v>
      </c>
      <c r="G1" s="19" t="s">
        <v>88</v>
      </c>
      <c r="H1" s="19" t="s">
        <v>89</v>
      </c>
    </row>
    <row r="2" spans="1:8" x14ac:dyDescent="0.25">
      <c r="A2" s="9" t="s">
        <v>50</v>
      </c>
      <c r="B2" s="9"/>
      <c r="C2" s="9"/>
      <c r="D2" s="10">
        <v>10000</v>
      </c>
      <c r="E2" s="12" t="s">
        <v>25</v>
      </c>
      <c r="F2" s="20">
        <v>10000</v>
      </c>
      <c r="G2" s="10">
        <v>0</v>
      </c>
      <c r="H2" s="13"/>
    </row>
    <row r="3" spans="1:8" x14ac:dyDescent="0.25">
      <c r="A3" s="9" t="s">
        <v>51</v>
      </c>
      <c r="B3" s="9"/>
      <c r="C3" s="9"/>
      <c r="D3" s="10">
        <v>10500</v>
      </c>
      <c r="E3" s="12" t="s">
        <v>25</v>
      </c>
      <c r="F3" s="20">
        <v>10500</v>
      </c>
      <c r="G3" s="10">
        <v>10385.4</v>
      </c>
      <c r="H3" s="13"/>
    </row>
    <row r="4" spans="1:8" x14ac:dyDescent="0.25">
      <c r="A4" s="9" t="s">
        <v>24</v>
      </c>
      <c r="B4" s="9"/>
      <c r="C4" s="9"/>
      <c r="D4" s="10">
        <v>100000</v>
      </c>
      <c r="E4" s="12" t="s">
        <v>25</v>
      </c>
      <c r="F4" s="20">
        <v>100000</v>
      </c>
      <c r="G4" s="10">
        <v>42592</v>
      </c>
      <c r="H4" s="13"/>
    </row>
    <row r="5" spans="1:8" x14ac:dyDescent="0.25">
      <c r="A5" s="9" t="s">
        <v>52</v>
      </c>
      <c r="B5" s="9"/>
      <c r="C5" s="9"/>
      <c r="D5" s="10">
        <v>23500</v>
      </c>
      <c r="E5" s="12" t="s">
        <v>25</v>
      </c>
      <c r="F5" s="20">
        <v>23500</v>
      </c>
      <c r="G5" s="10">
        <v>870</v>
      </c>
      <c r="H5" s="13"/>
    </row>
    <row r="6" spans="1:8" x14ac:dyDescent="0.25">
      <c r="A6" s="9" t="s">
        <v>53</v>
      </c>
      <c r="B6" s="9"/>
      <c r="C6" s="9"/>
      <c r="D6" s="10">
        <v>3072500</v>
      </c>
      <c r="E6" s="12" t="s">
        <v>25</v>
      </c>
      <c r="F6" s="20">
        <v>3072500</v>
      </c>
      <c r="G6" s="10">
        <v>476614.12</v>
      </c>
      <c r="H6" s="13"/>
    </row>
    <row r="7" spans="1:8" x14ac:dyDescent="0.25">
      <c r="A7" s="9" t="s">
        <v>54</v>
      </c>
      <c r="B7" s="9"/>
      <c r="C7" s="9"/>
      <c r="D7" s="10">
        <v>9370000</v>
      </c>
      <c r="E7" s="12" t="s">
        <v>25</v>
      </c>
      <c r="F7" s="20">
        <v>9370000</v>
      </c>
      <c r="G7" s="10">
        <v>1363036.87</v>
      </c>
      <c r="H7" s="13"/>
    </row>
    <row r="8" spans="1:8" x14ac:dyDescent="0.25">
      <c r="A8" s="9" t="s">
        <v>55</v>
      </c>
      <c r="B8" s="9"/>
      <c r="C8" s="9"/>
      <c r="D8" s="10">
        <v>12000</v>
      </c>
      <c r="E8" s="12" t="s">
        <v>25</v>
      </c>
      <c r="F8" s="20">
        <v>12000</v>
      </c>
      <c r="G8" s="10">
        <v>0</v>
      </c>
      <c r="H8" s="13"/>
    </row>
    <row r="9" spans="1:8" x14ac:dyDescent="0.25">
      <c r="A9" s="9" t="s">
        <v>56</v>
      </c>
      <c r="B9" s="9"/>
      <c r="C9" s="9"/>
      <c r="D9" s="10">
        <v>371010</v>
      </c>
      <c r="E9" s="12" t="s">
        <v>25</v>
      </c>
      <c r="F9" s="20">
        <v>371010</v>
      </c>
      <c r="G9" s="10">
        <v>35010</v>
      </c>
      <c r="H9" s="13"/>
    </row>
    <row r="10" spans="1:8" x14ac:dyDescent="0.25">
      <c r="A10" s="9" t="s">
        <v>27</v>
      </c>
      <c r="B10" s="9"/>
      <c r="C10" s="9"/>
      <c r="D10" s="10">
        <v>150000</v>
      </c>
      <c r="E10" s="12" t="s">
        <v>25</v>
      </c>
      <c r="F10" s="20">
        <v>150000</v>
      </c>
      <c r="G10" s="10">
        <v>1210</v>
      </c>
      <c r="H10" s="13"/>
    </row>
    <row r="11" spans="1:8" x14ac:dyDescent="0.25">
      <c r="A11" s="9" t="s">
        <v>28</v>
      </c>
      <c r="B11" s="9"/>
      <c r="C11" s="9"/>
      <c r="D11" s="10">
        <v>2050000</v>
      </c>
      <c r="E11" s="12" t="s">
        <v>25</v>
      </c>
      <c r="F11" s="20">
        <v>2050000</v>
      </c>
      <c r="G11" s="10">
        <v>0</v>
      </c>
      <c r="H11" s="13"/>
    </row>
    <row r="12" spans="1:8" x14ac:dyDescent="0.25">
      <c r="A12" s="9"/>
      <c r="B12" s="9" t="s">
        <v>57</v>
      </c>
      <c r="C12" s="9"/>
      <c r="D12" s="10">
        <v>1460000</v>
      </c>
      <c r="E12" s="12"/>
      <c r="F12" s="20">
        <v>1460000</v>
      </c>
      <c r="G12" s="10">
        <v>365001</v>
      </c>
      <c r="H12" s="13"/>
    </row>
    <row r="13" spans="1:8" x14ac:dyDescent="0.25">
      <c r="A13" s="9" t="s">
        <v>58</v>
      </c>
      <c r="B13" s="9"/>
      <c r="C13" s="9"/>
      <c r="D13" s="10">
        <v>1508000</v>
      </c>
      <c r="E13" s="12" t="s">
        <v>25</v>
      </c>
      <c r="F13" s="20">
        <v>1508000</v>
      </c>
      <c r="G13" s="10">
        <v>379357.8</v>
      </c>
      <c r="H13" s="13"/>
    </row>
    <row r="14" spans="1:8" x14ac:dyDescent="0.25">
      <c r="A14" s="9" t="s">
        <v>59</v>
      </c>
      <c r="B14" s="9"/>
      <c r="C14" s="9"/>
      <c r="D14" s="10">
        <v>0</v>
      </c>
      <c r="E14" s="12" t="s">
        <v>25</v>
      </c>
      <c r="F14" s="20">
        <v>0</v>
      </c>
      <c r="G14" s="10">
        <v>6000</v>
      </c>
      <c r="H14" s="13"/>
    </row>
    <row r="15" spans="1:8" x14ac:dyDescent="0.25">
      <c r="A15" s="9" t="s">
        <v>29</v>
      </c>
      <c r="B15" s="9"/>
      <c r="C15" s="9"/>
      <c r="D15" s="10">
        <v>25000</v>
      </c>
      <c r="E15" s="12" t="s">
        <v>25</v>
      </c>
      <c r="F15" s="20">
        <v>25000</v>
      </c>
      <c r="G15" s="10">
        <v>4569</v>
      </c>
      <c r="H15" s="13"/>
    </row>
    <row r="16" spans="1:8" x14ac:dyDescent="0.25">
      <c r="A16" s="9" t="s">
        <v>30</v>
      </c>
      <c r="B16" s="9"/>
      <c r="C16" s="9"/>
      <c r="D16" s="10">
        <v>17000</v>
      </c>
      <c r="E16" s="12" t="s">
        <v>25</v>
      </c>
      <c r="F16" s="20">
        <v>17000</v>
      </c>
      <c r="G16" s="10">
        <v>1872</v>
      </c>
      <c r="H16" s="13"/>
    </row>
    <row r="17" spans="1:8" x14ac:dyDescent="0.25">
      <c r="A17" s="9" t="s">
        <v>31</v>
      </c>
      <c r="B17" s="9"/>
      <c r="C17" s="9"/>
      <c r="D17" s="10">
        <v>55200</v>
      </c>
      <c r="E17" s="12" t="s">
        <v>25</v>
      </c>
      <c r="F17" s="20">
        <v>55200</v>
      </c>
      <c r="G17" s="10">
        <v>16986.550000000003</v>
      </c>
      <c r="H17" s="13"/>
    </row>
    <row r="18" spans="1:8" x14ac:dyDescent="0.25">
      <c r="A18" s="9" t="s">
        <v>32</v>
      </c>
      <c r="B18" s="9"/>
      <c r="C18" s="9"/>
      <c r="D18" s="10">
        <v>455000</v>
      </c>
      <c r="E18" s="12">
        <v>105000</v>
      </c>
      <c r="F18" s="20">
        <v>560000</v>
      </c>
      <c r="G18" s="10">
        <v>2745</v>
      </c>
      <c r="H18" s="13" t="s">
        <v>60</v>
      </c>
    </row>
    <row r="19" spans="1:8" x14ac:dyDescent="0.25">
      <c r="A19" s="9" t="s">
        <v>33</v>
      </c>
      <c r="B19" s="9"/>
      <c r="C19" s="9"/>
      <c r="D19" s="10">
        <v>33000</v>
      </c>
      <c r="E19" s="12" t="s">
        <v>25</v>
      </c>
      <c r="F19" s="20">
        <v>33000</v>
      </c>
      <c r="G19" s="10">
        <v>0</v>
      </c>
      <c r="H19" s="13"/>
    </row>
    <row r="20" spans="1:8" x14ac:dyDescent="0.25">
      <c r="A20" s="9" t="s">
        <v>34</v>
      </c>
      <c r="B20" s="9"/>
      <c r="C20" s="9"/>
      <c r="D20" s="10">
        <v>225000</v>
      </c>
      <c r="E20" s="12" t="s">
        <v>25</v>
      </c>
      <c r="F20" s="20">
        <v>225000</v>
      </c>
      <c r="G20" s="10">
        <v>31772.400000000001</v>
      </c>
      <c r="H20" s="13"/>
    </row>
    <row r="21" spans="1:8" x14ac:dyDescent="0.25">
      <c r="A21" s="9" t="s">
        <v>61</v>
      </c>
      <c r="B21" s="9"/>
      <c r="C21" s="9"/>
      <c r="D21" s="10">
        <v>20000</v>
      </c>
      <c r="E21" s="12" t="s">
        <v>25</v>
      </c>
      <c r="F21" s="20">
        <v>20000</v>
      </c>
      <c r="G21" s="10">
        <v>0</v>
      </c>
      <c r="H21" s="13"/>
    </row>
    <row r="22" spans="1:8" x14ac:dyDescent="0.25">
      <c r="A22" s="9" t="s">
        <v>62</v>
      </c>
      <c r="B22" s="9"/>
      <c r="C22" s="9"/>
      <c r="D22" s="10">
        <v>31500</v>
      </c>
      <c r="E22" s="12" t="s">
        <v>25</v>
      </c>
      <c r="F22" s="20">
        <v>31500</v>
      </c>
      <c r="G22" s="10">
        <v>0</v>
      </c>
      <c r="H22" s="13"/>
    </row>
    <row r="23" spans="1:8" x14ac:dyDescent="0.25">
      <c r="A23" s="9" t="s">
        <v>63</v>
      </c>
      <c r="B23" s="9"/>
      <c r="C23" s="9"/>
      <c r="D23" s="10">
        <v>17062000</v>
      </c>
      <c r="E23" s="12" t="s">
        <v>25</v>
      </c>
      <c r="F23" s="20">
        <v>17062000</v>
      </c>
      <c r="G23" s="10">
        <v>1405020</v>
      </c>
      <c r="H23" s="13"/>
    </row>
    <row r="24" spans="1:8" x14ac:dyDescent="0.25">
      <c r="A24" s="9" t="s">
        <v>35</v>
      </c>
      <c r="B24" s="9"/>
      <c r="C24" s="9"/>
      <c r="D24" s="10">
        <v>395000</v>
      </c>
      <c r="E24" s="12" t="s">
        <v>25</v>
      </c>
      <c r="F24" s="20">
        <v>395000</v>
      </c>
      <c r="G24" s="10">
        <v>68070.989999999991</v>
      </c>
      <c r="H24" s="13"/>
    </row>
    <row r="25" spans="1:8" x14ac:dyDescent="0.25">
      <c r="A25" s="9" t="s">
        <v>36</v>
      </c>
      <c r="B25" s="9"/>
      <c r="C25" s="9"/>
      <c r="D25" s="10">
        <v>434500</v>
      </c>
      <c r="E25" s="12" t="s">
        <v>25</v>
      </c>
      <c r="F25" s="20">
        <v>434500</v>
      </c>
      <c r="G25" s="10">
        <v>71590</v>
      </c>
      <c r="H25" s="13"/>
    </row>
    <row r="26" spans="1:8" x14ac:dyDescent="0.25">
      <c r="A26" s="9" t="s">
        <v>64</v>
      </c>
      <c r="B26" s="9"/>
      <c r="C26" s="9"/>
      <c r="D26" s="10">
        <v>0</v>
      </c>
      <c r="E26" s="12" t="s">
        <v>25</v>
      </c>
      <c r="F26" s="20">
        <v>0</v>
      </c>
      <c r="G26" s="10">
        <v>3400</v>
      </c>
      <c r="H26" s="13"/>
    </row>
    <row r="27" spans="1:8" x14ac:dyDescent="0.25">
      <c r="A27" s="9" t="s">
        <v>65</v>
      </c>
      <c r="B27" s="9"/>
      <c r="C27" s="9"/>
      <c r="D27" s="10">
        <v>1000</v>
      </c>
      <c r="E27" s="12" t="s">
        <v>25</v>
      </c>
      <c r="F27" s="20">
        <v>1000</v>
      </c>
      <c r="G27" s="10">
        <v>0</v>
      </c>
      <c r="H27" s="13"/>
    </row>
    <row r="28" spans="1:8" x14ac:dyDescent="0.25">
      <c r="A28" s="9" t="s">
        <v>37</v>
      </c>
      <c r="B28" s="9"/>
      <c r="C28" s="9"/>
      <c r="D28" s="10">
        <v>288300</v>
      </c>
      <c r="E28" s="12" t="s">
        <v>25</v>
      </c>
      <c r="F28" s="20">
        <v>288300</v>
      </c>
      <c r="G28" s="10">
        <v>33971.770000000004</v>
      </c>
      <c r="H28" s="13"/>
    </row>
    <row r="29" spans="1:8" x14ac:dyDescent="0.25">
      <c r="A29" s="9" t="s">
        <v>38</v>
      </c>
      <c r="B29" s="9"/>
      <c r="C29" s="9"/>
      <c r="D29" s="10">
        <v>181500</v>
      </c>
      <c r="E29" s="12" t="s">
        <v>25</v>
      </c>
      <c r="F29" s="20">
        <v>181500</v>
      </c>
      <c r="G29" s="10">
        <v>184685.04</v>
      </c>
      <c r="H29" s="13"/>
    </row>
    <row r="30" spans="1:8" x14ac:dyDescent="0.25">
      <c r="A30" s="9" t="s">
        <v>66</v>
      </c>
      <c r="B30" s="9"/>
      <c r="C30" s="9"/>
      <c r="D30" s="10">
        <v>1335000</v>
      </c>
      <c r="E30" s="12" t="s">
        <v>25</v>
      </c>
      <c r="F30" s="20">
        <v>1335000</v>
      </c>
      <c r="G30" s="10">
        <v>33730.22</v>
      </c>
      <c r="H30" s="13"/>
    </row>
    <row r="31" spans="1:8" x14ac:dyDescent="0.25">
      <c r="A31" s="9" t="s">
        <v>39</v>
      </c>
      <c r="B31" s="9"/>
      <c r="C31" s="9"/>
      <c r="D31" s="10">
        <v>342000</v>
      </c>
      <c r="E31" s="12" t="s">
        <v>25</v>
      </c>
      <c r="F31" s="20">
        <v>342000</v>
      </c>
      <c r="G31" s="10">
        <v>26431.1</v>
      </c>
      <c r="H31" s="13"/>
    </row>
    <row r="32" spans="1:8" x14ac:dyDescent="0.25">
      <c r="A32" s="9" t="s">
        <v>67</v>
      </c>
      <c r="B32" s="9"/>
      <c r="C32" s="9"/>
      <c r="D32" s="10">
        <v>152000</v>
      </c>
      <c r="E32" s="12" t="s">
        <v>25</v>
      </c>
      <c r="F32" s="20">
        <v>152000</v>
      </c>
      <c r="G32" s="10">
        <v>0</v>
      </c>
      <c r="H32" s="13"/>
    </row>
    <row r="33" spans="1:8" x14ac:dyDescent="0.25">
      <c r="A33" s="9" t="s">
        <v>68</v>
      </c>
      <c r="B33" s="9"/>
      <c r="C33" s="9"/>
      <c r="D33" s="10">
        <v>2190000</v>
      </c>
      <c r="E33" s="12" t="s">
        <v>25</v>
      </c>
      <c r="F33" s="20">
        <v>2190000</v>
      </c>
      <c r="G33" s="10">
        <v>750000</v>
      </c>
      <c r="H33" s="13"/>
    </row>
    <row r="34" spans="1:8" x14ac:dyDescent="0.25">
      <c r="A34" s="9" t="s">
        <v>69</v>
      </c>
      <c r="B34" s="9"/>
      <c r="C34" s="9"/>
      <c r="D34" s="10">
        <v>25000</v>
      </c>
      <c r="E34" s="12" t="s">
        <v>25</v>
      </c>
      <c r="F34" s="20">
        <v>25000</v>
      </c>
      <c r="G34" s="10">
        <v>0</v>
      </c>
      <c r="H34" s="13"/>
    </row>
    <row r="35" spans="1:8" x14ac:dyDescent="0.25">
      <c r="A35" s="9" t="s">
        <v>42</v>
      </c>
      <c r="B35" s="9"/>
      <c r="C35" s="9"/>
      <c r="D35" s="10">
        <v>1151000</v>
      </c>
      <c r="E35" s="12" t="s">
        <v>25</v>
      </c>
      <c r="F35" s="20">
        <v>1151000</v>
      </c>
      <c r="G35" s="10">
        <v>252491.33</v>
      </c>
      <c r="H35" s="13"/>
    </row>
    <row r="36" spans="1:8" x14ac:dyDescent="0.25">
      <c r="A36" s="9" t="s">
        <v>70</v>
      </c>
      <c r="B36" s="9"/>
      <c r="C36" s="9"/>
      <c r="D36" s="10">
        <v>140000</v>
      </c>
      <c r="E36" s="12" t="s">
        <v>25</v>
      </c>
      <c r="F36" s="20">
        <v>140000</v>
      </c>
      <c r="G36" s="10">
        <v>3309.6</v>
      </c>
      <c r="H36" s="13"/>
    </row>
    <row r="37" spans="1:8" x14ac:dyDescent="0.25">
      <c r="A37" s="9" t="s">
        <v>44</v>
      </c>
      <c r="B37" s="9"/>
      <c r="C37" s="9"/>
      <c r="D37" s="10">
        <v>3787500</v>
      </c>
      <c r="E37" s="12" t="s">
        <v>25</v>
      </c>
      <c r="F37" s="20">
        <v>3787500</v>
      </c>
      <c r="G37" s="10">
        <v>11277.86</v>
      </c>
      <c r="H37" s="13"/>
    </row>
    <row r="38" spans="1:8" x14ac:dyDescent="0.25">
      <c r="A38" s="9" t="s">
        <v>71</v>
      </c>
      <c r="B38" s="9"/>
      <c r="C38" s="9"/>
      <c r="D38" s="10">
        <v>2539500</v>
      </c>
      <c r="E38" s="12" t="s">
        <v>25</v>
      </c>
      <c r="F38" s="20">
        <v>2539500</v>
      </c>
      <c r="G38" s="10">
        <v>536071.43000000005</v>
      </c>
      <c r="H38" s="13"/>
    </row>
    <row r="39" spans="1:8" x14ac:dyDescent="0.25">
      <c r="A39" s="9" t="s">
        <v>72</v>
      </c>
      <c r="B39" s="9"/>
      <c r="C39" s="9"/>
      <c r="D39" s="10">
        <v>5500</v>
      </c>
      <c r="E39" s="12" t="s">
        <v>25</v>
      </c>
      <c r="F39" s="20">
        <v>5500</v>
      </c>
      <c r="G39" s="10">
        <v>10.89</v>
      </c>
      <c r="H39" s="13"/>
    </row>
    <row r="40" spans="1:8" x14ac:dyDescent="0.25">
      <c r="A40" s="9" t="s">
        <v>73</v>
      </c>
      <c r="B40" s="9"/>
      <c r="C40" s="9"/>
      <c r="D40" s="10">
        <v>0</v>
      </c>
      <c r="E40" s="12" t="s">
        <v>25</v>
      </c>
      <c r="F40" s="20">
        <v>0</v>
      </c>
      <c r="G40" s="10">
        <v>15000</v>
      </c>
      <c r="H40" s="13"/>
    </row>
    <row r="41" spans="1:8" x14ac:dyDescent="0.25">
      <c r="A41" s="9" t="s">
        <v>74</v>
      </c>
      <c r="B41" s="9"/>
      <c r="C41" s="9"/>
      <c r="D41" s="10">
        <v>4500</v>
      </c>
      <c r="E41" s="12" t="s">
        <v>25</v>
      </c>
      <c r="F41" s="20">
        <v>4500</v>
      </c>
      <c r="G41" s="10">
        <v>0</v>
      </c>
      <c r="H41" s="13"/>
    </row>
    <row r="42" spans="1:8" x14ac:dyDescent="0.25">
      <c r="A42" s="9" t="s">
        <v>75</v>
      </c>
      <c r="B42" s="9"/>
      <c r="C42" s="9"/>
      <c r="D42" s="10">
        <v>10000</v>
      </c>
      <c r="E42" s="12" t="s">
        <v>25</v>
      </c>
      <c r="F42" s="20">
        <v>10000</v>
      </c>
      <c r="G42" s="10">
        <v>5251.4</v>
      </c>
      <c r="H42" s="13"/>
    </row>
    <row r="43" spans="1:8" x14ac:dyDescent="0.25">
      <c r="A43" s="9" t="s">
        <v>76</v>
      </c>
      <c r="B43" s="9"/>
      <c r="C43" s="9"/>
      <c r="D43" s="10">
        <v>1200000</v>
      </c>
      <c r="E43" s="12" t="s">
        <v>25</v>
      </c>
      <c r="F43" s="20">
        <v>1200000</v>
      </c>
      <c r="G43" s="10">
        <v>221505.26</v>
      </c>
      <c r="H43" s="15"/>
    </row>
    <row r="44" spans="1:8" x14ac:dyDescent="0.25">
      <c r="A44" s="9" t="s">
        <v>77</v>
      </c>
      <c r="B44" s="9"/>
      <c r="C44" s="9"/>
      <c r="D44" s="10">
        <v>1503700</v>
      </c>
      <c r="E44" s="12" t="s">
        <v>25</v>
      </c>
      <c r="F44" s="20">
        <v>1503700</v>
      </c>
      <c r="G44" s="10">
        <v>314689.15999999997</v>
      </c>
      <c r="H44" s="15"/>
    </row>
    <row r="45" spans="1:8" x14ac:dyDescent="0.25">
      <c r="A45" s="9" t="s">
        <v>45</v>
      </c>
      <c r="B45" s="9"/>
      <c r="C45" s="9"/>
      <c r="D45" s="10">
        <v>2017000</v>
      </c>
      <c r="E45" s="12" t="s">
        <v>25</v>
      </c>
      <c r="F45" s="20">
        <v>2017000</v>
      </c>
      <c r="G45" s="10">
        <v>554077.27</v>
      </c>
      <c r="H45" s="15"/>
    </row>
    <row r="46" spans="1:8" x14ac:dyDescent="0.25">
      <c r="A46" s="9" t="s">
        <v>46</v>
      </c>
      <c r="B46" s="9"/>
      <c r="C46" s="9"/>
      <c r="D46" s="10">
        <v>15000</v>
      </c>
      <c r="E46" s="12" t="s">
        <v>25</v>
      </c>
      <c r="F46" s="20">
        <v>15000</v>
      </c>
      <c r="G46" s="10">
        <v>6124.9</v>
      </c>
      <c r="H46" s="15"/>
    </row>
    <row r="47" spans="1:8" x14ac:dyDescent="0.25">
      <c r="A47" s="9" t="s">
        <v>78</v>
      </c>
      <c r="B47" s="9"/>
      <c r="C47" s="9"/>
      <c r="D47" s="10">
        <v>75000</v>
      </c>
      <c r="E47" s="12" t="s">
        <v>25</v>
      </c>
      <c r="F47" s="20">
        <v>75000</v>
      </c>
      <c r="G47" s="10">
        <v>0</v>
      </c>
      <c r="H47" s="15"/>
    </row>
    <row r="48" spans="1:8" x14ac:dyDescent="0.25">
      <c r="A48" s="9" t="s">
        <v>79</v>
      </c>
      <c r="B48" s="9"/>
      <c r="C48" s="9"/>
      <c r="D48" s="10">
        <v>268430</v>
      </c>
      <c r="E48" s="12" t="s">
        <v>25</v>
      </c>
      <c r="F48" s="20">
        <v>268430</v>
      </c>
      <c r="G48" s="10">
        <v>265081</v>
      </c>
      <c r="H48" s="15"/>
    </row>
    <row r="49" spans="1:8" x14ac:dyDescent="0.25">
      <c r="A49" s="9"/>
      <c r="B49" s="9" t="s">
        <v>80</v>
      </c>
      <c r="C49" s="9"/>
      <c r="D49" s="10">
        <v>1880531</v>
      </c>
      <c r="E49" s="12">
        <v>-105000</v>
      </c>
      <c r="F49" s="20">
        <v>1775531</v>
      </c>
      <c r="G49" s="10">
        <v>0</v>
      </c>
      <c r="H49" s="13"/>
    </row>
    <row r="50" spans="1:8" x14ac:dyDescent="0.25">
      <c r="A50" s="9" t="s">
        <v>48</v>
      </c>
      <c r="B50" s="9"/>
      <c r="C50" s="9"/>
      <c r="D50" s="10">
        <v>2115531</v>
      </c>
      <c r="E50" s="12">
        <v>-105000</v>
      </c>
      <c r="F50" s="20">
        <v>2010531</v>
      </c>
      <c r="G50" s="10">
        <v>138984</v>
      </c>
      <c r="H50" s="15"/>
    </row>
    <row r="51" spans="1:8" x14ac:dyDescent="0.25">
      <c r="A51" s="16" t="s">
        <v>49</v>
      </c>
      <c r="B51" s="16"/>
      <c r="C51" s="16"/>
      <c r="D51" s="17">
        <f>SUM(D2:D50)-D12-D49</f>
        <v>54778171</v>
      </c>
      <c r="E51" s="17">
        <f>SUM(E2:E50)-E12-E49</f>
        <v>0</v>
      </c>
      <c r="F51" s="17">
        <f>SUM(F2:F50)-F12-F49</f>
        <v>54778171</v>
      </c>
      <c r="G51" s="17">
        <f>SUM(G2:G50)-G12-G49</f>
        <v>7273794.3599999994</v>
      </c>
      <c r="H51" s="15"/>
    </row>
    <row r="52" spans="1:8" x14ac:dyDescent="0.25">
      <c r="A52" s="18"/>
      <c r="B52" s="18"/>
      <c r="C52" s="18"/>
      <c r="D52" s="18"/>
      <c r="E52" s="18"/>
      <c r="F52" s="18"/>
      <c r="G52" s="18"/>
      <c r="H52" s="18"/>
    </row>
    <row r="53" spans="1:8" x14ac:dyDescent="0.25">
      <c r="A53" s="16" t="s">
        <v>90</v>
      </c>
      <c r="B53" s="18"/>
      <c r="C53" s="18"/>
      <c r="D53" s="18"/>
      <c r="E53" s="18"/>
      <c r="F53" s="18"/>
      <c r="G53" s="18"/>
      <c r="H53" s="18"/>
    </row>
    <row r="54" spans="1:8" x14ac:dyDescent="0.25">
      <c r="A54" s="9" t="s">
        <v>91</v>
      </c>
      <c r="B54" s="18"/>
      <c r="C54" s="18"/>
      <c r="D54" s="21">
        <v>37000000</v>
      </c>
      <c r="E54" s="18"/>
      <c r="F54" s="18"/>
      <c r="G54" s="18"/>
      <c r="H54" s="18"/>
    </row>
    <row r="55" spans="1:8" x14ac:dyDescent="0.25">
      <c r="A55" s="9" t="s">
        <v>92</v>
      </c>
      <c r="B55" s="18"/>
      <c r="C55" s="18"/>
      <c r="D55" s="21">
        <v>-1002000</v>
      </c>
      <c r="E55" s="18"/>
      <c r="F55" s="18"/>
      <c r="G55" s="18"/>
      <c r="H55" s="18"/>
    </row>
    <row r="56" spans="1:8" x14ac:dyDescent="0.25">
      <c r="A56" s="16" t="s">
        <v>93</v>
      </c>
      <c r="B56" s="18"/>
      <c r="C56" s="18"/>
      <c r="D56" s="21">
        <f>SUM(D54:D55)</f>
        <v>35998000</v>
      </c>
      <c r="E56" s="18"/>
      <c r="F56" s="18"/>
      <c r="G56" s="18"/>
      <c r="H56" s="18"/>
    </row>
    <row r="57" spans="1:8" x14ac:dyDescent="0.25">
      <c r="A57" s="18"/>
      <c r="B57" s="18"/>
      <c r="C57" s="18"/>
      <c r="D57" s="18"/>
      <c r="E57" s="18"/>
      <c r="F57" s="18"/>
      <c r="G57" s="18"/>
      <c r="H57" s="18"/>
    </row>
    <row r="60" spans="1:8" x14ac:dyDescent="0.25">
      <c r="A60" t="s">
        <v>94</v>
      </c>
      <c r="C60" s="23" t="s">
        <v>95</v>
      </c>
    </row>
    <row r="61" spans="1:8" x14ac:dyDescent="0.25">
      <c r="A61" t="s">
        <v>96</v>
      </c>
      <c r="C61" s="22">
        <v>44313</v>
      </c>
    </row>
  </sheetData>
  <pageMargins left="0.7" right="0.7" top="0.78740157499999996" bottom="0.78740157499999996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2021-05-05T08:07:14Z</cp:lastPrinted>
  <dcterms:created xsi:type="dcterms:W3CDTF">2016-04-24T07:59:01Z</dcterms:created>
  <dcterms:modified xsi:type="dcterms:W3CDTF">2021-05-05T08:07:25Z</dcterms:modified>
</cp:coreProperties>
</file>