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8" i="2" l="1"/>
  <c r="D58" i="4" l="1"/>
  <c r="E58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4" i="4"/>
  <c r="C58" i="4"/>
  <c r="D53" i="2"/>
  <c r="E52" i="2"/>
  <c r="E53" i="2"/>
  <c r="E51" i="2"/>
  <c r="E35" i="2"/>
  <c r="E36" i="2"/>
  <c r="E37" i="2"/>
  <c r="E38" i="2"/>
  <c r="E39" i="2"/>
  <c r="E40" i="2"/>
  <c r="E41" i="2"/>
  <c r="E42" i="2"/>
  <c r="E43" i="2"/>
  <c r="E44" i="2"/>
  <c r="E4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8" i="2" s="1"/>
  <c r="E24" i="2"/>
  <c r="E25" i="2"/>
  <c r="E26" i="2"/>
  <c r="E27" i="2"/>
  <c r="E28" i="2"/>
  <c r="E29" i="2"/>
  <c r="E30" i="2"/>
  <c r="E31" i="2"/>
  <c r="E32" i="2"/>
  <c r="E33" i="2"/>
  <c r="E34" i="2"/>
  <c r="E3" i="2"/>
  <c r="C53" i="2"/>
  <c r="C48" i="2"/>
</calcChain>
</file>

<file path=xl/sharedStrings.xml><?xml version="1.0" encoding="utf-8"?>
<sst xmlns="http://schemas.openxmlformats.org/spreadsheetml/2006/main" count="150" uniqueCount="102">
  <si>
    <t>PARAGRAF</t>
  </si>
  <si>
    <t>POLOŽKA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</si>
  <si>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</si>
  <si>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</si>
  <si>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</si>
  <si>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</si>
  <si>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</si>
  <si>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</si>
  <si>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</si>
  <si>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</si>
  <si>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</si>
  <si>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</si>
  <si>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</si>
  <si>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</si>
  <si>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</si>
  <si>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1345  Poplatek z ubytovací kapacity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</si>
  <si>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</si>
  <si>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</si>
  <si>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</si>
  <si>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1382  Zrušený odvod z loterií a pod.her kromě výh.hr.př.</t>
  </si>
  <si>
    <t xml:space="preserve">  1511  Daň z nemovitých věcí</t>
  </si>
  <si>
    <t xml:space="preserve">  2451  Splátky půjčených prostředků od přísp.organizací</t>
  </si>
  <si>
    <t xml:space="preserve">  4111  Neinvestiční přijaté transf.z všeob.pokl.správy SR</t>
  </si>
  <si>
    <t xml:space="preserve">  4112  Neinv.př.transfery ze SR v rámci souhr.dot.vztahu</t>
  </si>
  <si>
    <t xml:space="preserve">  4113  Neinvestiční přijaté transfery za státních fondů</t>
  </si>
  <si>
    <t xml:space="preserve">  4116  Ostatní neinv.přijaté transfery ze st. rozpočtu</t>
  </si>
  <si>
    <t xml:space="preserve">  4121  Neinvestiční přijaté transfery od obcí</t>
  </si>
  <si>
    <t xml:space="preserve">  4122  Neinvestiční přijaté transfery od krajů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</si>
  <si>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</si>
  <si>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</si>
  <si>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</si>
  <si>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</si>
  <si>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4232  Investiční přij.transf.od mezinárodních institucí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</si>
  <si>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</si>
  <si>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</si>
  <si>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</si>
  <si>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</si>
  <si>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</si>
  <si>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</si>
  <si>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</si>
  <si>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</si>
  <si>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</si>
  <si>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</si>
  <si>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</si>
  <si>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</si>
  <si>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</si>
  <si>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</si>
  <si>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</si>
  <si>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</si>
  <si>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</si>
  <si>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</si>
  <si>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</si>
  <si>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</si>
  <si>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</si>
  <si>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</si>
  <si>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</si>
  <si>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</si>
  <si>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>Návrh 2021</t>
  </si>
  <si>
    <t>ROZP  2021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</si>
  <si>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</si>
  <si>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</si>
  <si>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</si>
  <si>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</si>
  <si>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</si>
  <si>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</si>
  <si>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</si>
  <si>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5901  Nespecifikované rezervy </t>
  </si>
  <si>
    <t xml:space="preserve">  5331  Neinvestiční příspěvky zřízeným příspěvkovým organ </t>
  </si>
  <si>
    <t xml:space="preserve">  3113  Základní školy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</si>
  <si>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</si>
  <si>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</si>
  <si>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</si>
  <si>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</si>
  <si>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3429  Ostatní zájmová činnost a rekreace 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</si>
  <si>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</si>
  <si>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</si>
  <si>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</si>
  <si>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</si>
  <si>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</si>
  <si>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</si>
  <si>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>5213   Krizová opatření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</si>
  <si>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</si>
  <si>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</si>
  <si>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</si>
  <si>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</si>
  <si>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</si>
  <si>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>Financování</t>
  </si>
  <si>
    <t>PS k 1.1.2021</t>
  </si>
  <si>
    <t>Splátky úvěru</t>
  </si>
  <si>
    <t xml:space="preserve">  3341  Rozhlas</t>
  </si>
  <si>
    <t xml:space="preserve">  3412  Sportovní zařízení v majetku obce</t>
  </si>
  <si>
    <t>Zpracovala: Ing. Čupová</t>
  </si>
  <si>
    <t>Celkem</t>
  </si>
  <si>
    <t>Schváleno:</t>
  </si>
  <si>
    <t>úprava</t>
  </si>
  <si>
    <t>po změně</t>
  </si>
  <si>
    <t>Obec Metylovice</t>
  </si>
  <si>
    <t>změna</t>
  </si>
  <si>
    <t>po změna</t>
  </si>
  <si>
    <t>RO č. 1-2021</t>
  </si>
  <si>
    <t>Příjmy</t>
  </si>
  <si>
    <t>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</si>
</sst>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44">
    <xf numFmtId="0" fontId="0" fillId="0" borderId="0" xfId="0"/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2" fontId="7" fillId="3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4" borderId="2" xfId="1" applyNumberFormat="1" applyFont="1" applyFill="1" applyBorder="1" applyAlignment="1" applyProtection="1">
      <protection hidden="1"/>
    </xf>
    <xf numFmtId="0" fontId="2" fillId="4" borderId="2" xfId="1" applyFont="1" applyFill="1" applyBorder="1" applyAlignment="1" applyProtection="1">
      <protection hidden="1"/>
    </xf>
    <xf numFmtId="4" fontId="8" fillId="4" borderId="2" xfId="1" applyNumberFormat="1" applyFont="1" applyFill="1" applyBorder="1" applyAlignment="1" applyProtection="1">
      <alignment shrinkToFit="1"/>
      <protection locked="0" hidden="1"/>
    </xf>
    <xf numFmtId="4" fontId="8" fillId="4" borderId="2" xfId="1" applyNumberFormat="1" applyFont="1" applyFill="1" applyBorder="1" applyAlignment="1" applyProtection="1">
      <alignment shrinkToFit="1"/>
      <protection hidden="1"/>
    </xf>
    <xf numFmtId="4" fontId="8" fillId="4" borderId="3" xfId="1" applyNumberFormat="1" applyFont="1" applyFill="1" applyBorder="1" applyAlignment="1" applyProtection="1">
      <protection hidden="1"/>
    </xf>
    <xf numFmtId="0" fontId="2" fillId="4" borderId="3" xfId="1" applyFont="1" applyFill="1" applyBorder="1" applyAlignment="1" applyProtection="1">
      <protection hidden="1"/>
    </xf>
    <xf numFmtId="4" fontId="7" fillId="4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8" fillId="4" borderId="2" xfId="1" applyFont="1" applyFill="1" applyBorder="1" applyAlignment="1" applyProtection="1">
      <alignment shrinkToFit="1"/>
      <protection locked="0"/>
    </xf>
    <xf numFmtId="0" fontId="8" fillId="4" borderId="3" xfId="1" applyFont="1" applyFill="1" applyBorder="1" applyAlignment="1" applyProtection="1">
      <alignment shrinkToFit="1"/>
      <protection locked="0"/>
    </xf>
    <xf numFmtId="0" fontId="8" fillId="4" borderId="3" xfId="1" applyNumberFormat="1" applyFont="1" applyFill="1" applyBorder="1" applyAlignment="1" applyProtection="1">
      <alignment shrinkToFit="1"/>
      <protection locked="0"/>
    </xf>
    <xf numFmtId="0" fontId="0" fillId="0" borderId="0" xfId="0" applyFill="1"/>
    <xf numFmtId="4" fontId="7" fillId="4" borderId="3" xfId="1" applyNumberFormat="1" applyFont="1" applyFill="1" applyBorder="1" applyAlignment="1" applyProtection="1">
      <protection hidden="1"/>
    </xf>
    <xf numFmtId="0" fontId="9" fillId="4" borderId="3" xfId="1" applyFont="1" applyFill="1" applyBorder="1" applyAlignment="1" applyProtection="1">
      <protection hidden="1"/>
    </xf>
    <xf numFmtId="0" fontId="7" fillId="4" borderId="3" xfId="1" applyFont="1" applyFill="1" applyBorder="1" applyAlignment="1" applyProtection="1">
      <alignment shrinkToFit="1"/>
      <protection locked="0"/>
    </xf>
    <xf numFmtId="0" fontId="6" fillId="0" borderId="0" xfId="0" applyFont="1"/>
    <xf numFmtId="0" fontId="6" fillId="0" borderId="0" xfId="0" applyFont="1" applyFill="1"/>
    <xf numFmtId="4" fontId="7" fillId="4" borderId="2" xfId="1" applyNumberFormat="1" applyFont="1" applyFill="1" applyBorder="1" applyAlignment="1" applyProtection="1">
      <alignment shrinkToFit="1"/>
      <protection locked="0" hidden="1"/>
    </xf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10" fillId="4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0" borderId="3" xfId="1" applyNumberFormat="1" applyFont="1" applyFill="1" applyBorder="1" applyAlignment="1" applyProtection="1">
      <protection hidden="1"/>
    </xf>
    <xf numFmtId="0" fontId="9" fillId="0" borderId="3" xfId="1" applyFont="1" applyFill="1" applyBorder="1" applyAlignment="1" applyProtection="1">
      <alignment shrinkToFit="1"/>
      <protection locked="0"/>
    </xf>
    <xf numFmtId="4" fontId="2" fillId="0" borderId="3" xfId="1" applyNumberFormat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alignment shrinkToFit="1"/>
      <protection locked="0"/>
    </xf>
    <xf numFmtId="4" fontId="9" fillId="0" borderId="2" xfId="1" applyNumberFormat="1" applyFont="1" applyFill="1" applyBorder="1" applyAlignment="1" applyProtection="1">
      <alignment shrinkToFit="1"/>
      <protection locked="0" hidden="1"/>
    </xf>
    <xf numFmtId="0" fontId="0" fillId="0" borderId="3" xfId="0" applyBorder="1"/>
    <xf numFmtId="0" fontId="6" fillId="0" borderId="3" xfId="0" applyFont="1" applyBorder="1"/>
    <xf numFmtId="0" fontId="8" fillId="4" borderId="3" xfId="1" applyNumberFormat="1" applyFont="1" applyFill="1" applyBorder="1" applyAlignment="1" applyProtection="1">
      <protection hidden="1"/>
    </xf>
    <xf numFmtId="0" fontId="12" fillId="0" borderId="3" xfId="1" applyFont="1" applyFill="1" applyBorder="1" applyAlignment="1" applyProtection="1">
      <protection locked="0"/>
    </xf>
    <xf numFmtId="4" fontId="2" fillId="0" borderId="3" xfId="1" applyNumberFormat="1" applyFont="1" applyFill="1" applyBorder="1" applyAlignment="1" applyProtection="1">
      <alignment horizontal="right"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11" fillId="4" borderId="3" xfId="0" applyNumberFormat="1" applyFont="1" applyFill="1" applyBorder="1"/>
    <xf numFmtId="4" fontId="11" fillId="0" borderId="3" xfId="0" applyNumberFormat="1" applyFont="1" applyBorder="1"/>
    <xf numFmtId="4" fontId="13" fillId="0" borderId="3" xfId="0" applyNumberFormat="1" applyFont="1" applyBorder="1"/>
    <xf numFmtId="4" fontId="12" fillId="0" borderId="3" xfId="1" applyNumberFormat="1" applyFont="1" applyFill="1" applyBorder="1" applyAlignment="1" applyProtection="1">
      <protection hidden="1"/>
    </xf>
    <xf numFmtId="4" fontId="0" fillId="0" borderId="3" xfId="0" applyNumberFormat="1" applyBorder="1"/>
    <xf numFmtId="4" fontId="6" fillId="0" borderId="3" xfId="0" applyNumberFormat="1" applyFon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0</xdr:rowOff>
    </xdr:from>
    <xdr:to>
      <xdr:col>1</xdr:col>
      <xdr:colOff>1329531</xdr:colOff>
      <xdr:row>2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2</xdr:row>
      <xdr:rowOff>0</xdr:rowOff>
    </xdr:from>
    <xdr:to>
      <xdr:col>1</xdr:col>
      <xdr:colOff>2466975</xdr:colOff>
      <xdr:row>2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Fin_vyd-1"/>
      <sheetName val="uprROZPvyd"/>
      <sheetName val="uprROZPprij"/>
      <sheetName val="Fin_prij-1"/>
      <sheetName val="ROZPOČET_VYD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82" workbookViewId="0">
      <selection activeCell="C58" sqref="C58:E58"/>
    </sheetView>
  </sheetViews>
  <sheetFormatPr defaultRowHeight="15" x14ac:dyDescent="0.25"/>
  <cols>
    <col min="1" max="1" width="17.140625" customWidth="1"/>
    <col min="2" max="2" width="48.42578125" customWidth="1"/>
    <col min="3" max="5" width="17.5703125" customWidth="1"/>
    <col min="6" max="6" width="31" customWidth="1"/>
    <col min="12" max="12" width="9.140625" style="16"/>
  </cols>
  <sheetData>
    <row r="1" spans="1:12" x14ac:dyDescent="0.25">
      <c r="B1" t="s">
        <v>96</v>
      </c>
      <c r="C1" t="s">
        <v>99</v>
      </c>
    </row>
    <row r="2" spans="1:12" ht="15.75" thickBot="1" x14ac:dyDescent="0.3">
      <c r="A2" t="s">
        <v>100</v>
      </c>
    </row>
    <row r="3" spans="1:12" ht="16.5" thickBot="1" x14ac:dyDescent="0.3">
      <c r="A3" s="1" t="s">
        <v>0</v>
      </c>
      <c r="B3" s="2" t="s">
        <v>1</v>
      </c>
      <c r="C3" s="11" t="s">
        <v>57</v>
      </c>
      <c r="D3" s="3" t="s">
        <v>97</v>
      </c>
      <c r="E3" s="4" t="s">
        <v>98</v>
      </c>
      <c r="F3" s="12" t="s">
        <v>56</v>
      </c>
      <c r="L3"/>
    </row>
    <row r="4" spans="1:12" ht="15.75" x14ac:dyDescent="0.25">
      <c r="A4" s="5" t="s">
        <v>2</v>
      </c>
      <c r="B4" s="6" t="s">
        <v>3</v>
      </c>
      <c r="C4" s="7">
        <v>4000000</v>
      </c>
      <c r="D4" s="8"/>
      <c r="E4" s="8">
        <f>SUM(C4:D4)</f>
        <v>4000000</v>
      </c>
      <c r="F4" s="13"/>
    </row>
    <row r="5" spans="1:12" ht="15.75" x14ac:dyDescent="0.25">
      <c r="A5" s="9" t="s">
        <v>2</v>
      </c>
      <c r="B5" s="10" t="s">
        <v>4</v>
      </c>
      <c r="C5" s="7">
        <v>34000</v>
      </c>
      <c r="D5" s="8"/>
      <c r="E5" s="8">
        <f t="shared" ref="E5:E57" si="0">SUM(C5:D5)</f>
        <v>34000</v>
      </c>
      <c r="F5" s="14"/>
    </row>
    <row r="6" spans="1:12" ht="15.75" x14ac:dyDescent="0.25">
      <c r="A6" s="9" t="s">
        <v>2</v>
      </c>
      <c r="B6" s="10" t="s">
        <v>5</v>
      </c>
      <c r="C6" s="7">
        <v>395000</v>
      </c>
      <c r="D6" s="8"/>
      <c r="E6" s="8">
        <f t="shared" si="0"/>
        <v>395000</v>
      </c>
      <c r="F6" s="14"/>
    </row>
    <row r="7" spans="1:12" ht="15.75" x14ac:dyDescent="0.25">
      <c r="A7" s="9" t="s">
        <v>2</v>
      </c>
      <c r="B7" s="10" t="s">
        <v>6</v>
      </c>
      <c r="C7" s="7">
        <v>2585000</v>
      </c>
      <c r="D7" s="8"/>
      <c r="E7" s="8">
        <f t="shared" si="0"/>
        <v>2585000</v>
      </c>
      <c r="F7" s="14"/>
    </row>
    <row r="8" spans="1:12" ht="15.75" x14ac:dyDescent="0.25">
      <c r="A8" s="9" t="s">
        <v>2</v>
      </c>
      <c r="B8" s="10" t="s">
        <v>7</v>
      </c>
      <c r="C8" s="7">
        <v>0</v>
      </c>
      <c r="D8" s="8"/>
      <c r="E8" s="8">
        <f t="shared" si="0"/>
        <v>0</v>
      </c>
      <c r="F8" s="14"/>
    </row>
    <row r="9" spans="1:12" ht="15.75" x14ac:dyDescent="0.25">
      <c r="A9" s="9" t="s">
        <v>2</v>
      </c>
      <c r="B9" s="10" t="s">
        <v>8</v>
      </c>
      <c r="C9" s="7">
        <v>7900000</v>
      </c>
      <c r="D9" s="8"/>
      <c r="E9" s="8">
        <f t="shared" si="0"/>
        <v>7900000</v>
      </c>
      <c r="F9" s="14"/>
    </row>
    <row r="10" spans="1:12" ht="15.75" x14ac:dyDescent="0.25">
      <c r="A10" s="9" t="s">
        <v>2</v>
      </c>
      <c r="B10" s="10" t="s">
        <v>9</v>
      </c>
      <c r="C10" s="7">
        <v>0</v>
      </c>
      <c r="D10" s="8"/>
      <c r="E10" s="8">
        <f t="shared" si="0"/>
        <v>0</v>
      </c>
      <c r="F10" s="14"/>
    </row>
    <row r="11" spans="1:12" ht="15.75" x14ac:dyDescent="0.25">
      <c r="A11" s="9" t="s">
        <v>2</v>
      </c>
      <c r="B11" s="10" t="s">
        <v>10</v>
      </c>
      <c r="C11" s="7">
        <v>0</v>
      </c>
      <c r="D11" s="8"/>
      <c r="E11" s="8">
        <f t="shared" si="0"/>
        <v>0</v>
      </c>
      <c r="F11" s="14"/>
    </row>
    <row r="12" spans="1:12" ht="15.75" x14ac:dyDescent="0.25">
      <c r="A12" s="9" t="s">
        <v>2</v>
      </c>
      <c r="B12" s="10" t="s">
        <v>11</v>
      </c>
      <c r="C12" s="7">
        <v>880000</v>
      </c>
      <c r="D12" s="8"/>
      <c r="E12" s="8">
        <f t="shared" si="0"/>
        <v>880000</v>
      </c>
      <c r="F12" s="14"/>
    </row>
    <row r="13" spans="1:12" ht="15.75" x14ac:dyDescent="0.25">
      <c r="A13" s="9" t="s">
        <v>2</v>
      </c>
      <c r="B13" s="10" t="s">
        <v>12</v>
      </c>
      <c r="C13" s="7">
        <v>27000</v>
      </c>
      <c r="D13" s="8"/>
      <c r="E13" s="8">
        <f t="shared" si="0"/>
        <v>27000</v>
      </c>
      <c r="F13" s="14"/>
    </row>
    <row r="14" spans="1:12" ht="15.75" x14ac:dyDescent="0.25">
      <c r="A14" s="9"/>
      <c r="B14" s="10" t="s">
        <v>13</v>
      </c>
      <c r="C14" s="7">
        <v>0</v>
      </c>
      <c r="D14" s="8"/>
      <c r="E14" s="8">
        <f t="shared" si="0"/>
        <v>0</v>
      </c>
      <c r="F14" s="15"/>
    </row>
    <row r="15" spans="1:12" ht="15.75" x14ac:dyDescent="0.25">
      <c r="A15" s="9" t="s">
        <v>2</v>
      </c>
      <c r="B15" s="10" t="s">
        <v>14</v>
      </c>
      <c r="C15" s="7">
        <v>2000</v>
      </c>
      <c r="D15" s="8"/>
      <c r="E15" s="8">
        <f t="shared" si="0"/>
        <v>2000</v>
      </c>
      <c r="F15" s="14"/>
    </row>
    <row r="16" spans="1:12" ht="15.75" x14ac:dyDescent="0.25">
      <c r="A16" s="9" t="s">
        <v>2</v>
      </c>
      <c r="B16" s="10" t="s">
        <v>15</v>
      </c>
      <c r="C16" s="7">
        <v>20000</v>
      </c>
      <c r="D16" s="8"/>
      <c r="E16" s="8">
        <f t="shared" si="0"/>
        <v>20000</v>
      </c>
      <c r="F16" s="14"/>
    </row>
    <row r="17" spans="1:6" ht="15.75" x14ac:dyDescent="0.25">
      <c r="A17" s="9" t="s">
        <v>2</v>
      </c>
      <c r="B17" s="10" t="s">
        <v>16</v>
      </c>
      <c r="C17" s="7">
        <v>0</v>
      </c>
      <c r="D17" s="8"/>
      <c r="E17" s="8">
        <f t="shared" si="0"/>
        <v>0</v>
      </c>
      <c r="F17" s="14"/>
    </row>
    <row r="18" spans="1:6" ht="15.75" x14ac:dyDescent="0.25">
      <c r="A18" s="9" t="s">
        <v>2</v>
      </c>
      <c r="B18" s="10" t="s">
        <v>17</v>
      </c>
      <c r="C18" s="7">
        <v>10000</v>
      </c>
      <c r="D18" s="8"/>
      <c r="E18" s="8">
        <f t="shared" si="0"/>
        <v>10000</v>
      </c>
      <c r="F18" s="14"/>
    </row>
    <row r="19" spans="1:6" ht="15.75" x14ac:dyDescent="0.25">
      <c r="A19" s="9" t="s">
        <v>2</v>
      </c>
      <c r="B19" s="10" t="s">
        <v>18</v>
      </c>
      <c r="C19" s="7">
        <v>90000</v>
      </c>
      <c r="D19" s="8"/>
      <c r="E19" s="8">
        <f t="shared" si="0"/>
        <v>90000</v>
      </c>
      <c r="F19" s="14"/>
    </row>
    <row r="20" spans="1:6" ht="15.75" x14ac:dyDescent="0.25">
      <c r="A20" s="9"/>
      <c r="B20" s="10" t="s">
        <v>19</v>
      </c>
      <c r="C20" s="7">
        <v>0</v>
      </c>
      <c r="D20" s="8"/>
      <c r="E20" s="8">
        <f t="shared" si="0"/>
        <v>0</v>
      </c>
      <c r="F20" s="15"/>
    </row>
    <row r="21" spans="1:6" ht="15.75" x14ac:dyDescent="0.25">
      <c r="A21" s="9" t="s">
        <v>2</v>
      </c>
      <c r="B21" s="10" t="s">
        <v>20</v>
      </c>
      <c r="C21" s="7">
        <v>590000</v>
      </c>
      <c r="D21" s="8"/>
      <c r="E21" s="8">
        <f t="shared" si="0"/>
        <v>590000</v>
      </c>
      <c r="F21" s="14"/>
    </row>
    <row r="22" spans="1:6" ht="15.75" x14ac:dyDescent="0.25">
      <c r="A22" s="9" t="s">
        <v>2</v>
      </c>
      <c r="B22" s="10" t="s">
        <v>21</v>
      </c>
      <c r="C22" s="7">
        <v>0</v>
      </c>
      <c r="D22" s="8"/>
      <c r="E22" s="8">
        <f t="shared" si="0"/>
        <v>0</v>
      </c>
      <c r="F22" s="14"/>
    </row>
    <row r="23" spans="1:6" ht="15.75" x14ac:dyDescent="0.25">
      <c r="A23" s="9" t="s">
        <v>2</v>
      </c>
      <c r="B23" s="10" t="s">
        <v>22</v>
      </c>
      <c r="C23" s="7">
        <v>0</v>
      </c>
      <c r="D23" s="8"/>
      <c r="E23" s="8">
        <f t="shared" si="0"/>
        <v>0</v>
      </c>
      <c r="F23" s="14"/>
    </row>
    <row r="24" spans="1:6" ht="15.75" x14ac:dyDescent="0.25">
      <c r="A24" s="9" t="s">
        <v>2</v>
      </c>
      <c r="B24" s="10" t="s">
        <v>23</v>
      </c>
      <c r="C24" s="7">
        <v>388600</v>
      </c>
      <c r="D24" s="8"/>
      <c r="E24" s="8">
        <f t="shared" si="0"/>
        <v>388600</v>
      </c>
      <c r="F24" s="14"/>
    </row>
    <row r="25" spans="1:6" ht="15.75" x14ac:dyDescent="0.25">
      <c r="A25" s="9"/>
      <c r="B25" s="10" t="s">
        <v>24</v>
      </c>
      <c r="C25" s="7">
        <v>0</v>
      </c>
      <c r="D25" s="8"/>
      <c r="E25" s="8">
        <f t="shared" si="0"/>
        <v>0</v>
      </c>
      <c r="F25" s="15"/>
    </row>
    <row r="26" spans="1:6" ht="15.75" x14ac:dyDescent="0.25">
      <c r="A26" s="9" t="s">
        <v>2</v>
      </c>
      <c r="B26" s="10" t="s">
        <v>25</v>
      </c>
      <c r="C26" s="7">
        <v>0</v>
      </c>
      <c r="D26" s="8"/>
      <c r="E26" s="8">
        <f t="shared" si="0"/>
        <v>0</v>
      </c>
      <c r="F26" s="14"/>
    </row>
    <row r="27" spans="1:6" ht="15.75" x14ac:dyDescent="0.25">
      <c r="A27" s="9" t="s">
        <v>2</v>
      </c>
      <c r="B27" s="10" t="s">
        <v>26</v>
      </c>
      <c r="C27" s="7">
        <v>0</v>
      </c>
      <c r="D27" s="8"/>
      <c r="E27" s="8">
        <f t="shared" si="0"/>
        <v>0</v>
      </c>
      <c r="F27" s="14"/>
    </row>
    <row r="28" spans="1:6" ht="15.75" x14ac:dyDescent="0.25">
      <c r="A28" s="9" t="s">
        <v>2</v>
      </c>
      <c r="B28" s="10" t="s">
        <v>27</v>
      </c>
      <c r="C28" s="7">
        <v>0</v>
      </c>
      <c r="D28" s="8"/>
      <c r="E28" s="8">
        <f t="shared" si="0"/>
        <v>0</v>
      </c>
      <c r="F28" s="14"/>
    </row>
    <row r="29" spans="1:6" ht="15.75" x14ac:dyDescent="0.25">
      <c r="A29" s="9"/>
      <c r="B29" s="10" t="s">
        <v>28</v>
      </c>
      <c r="C29" s="7">
        <v>0</v>
      </c>
      <c r="D29" s="8"/>
      <c r="E29" s="8">
        <f t="shared" si="0"/>
        <v>0</v>
      </c>
      <c r="F29" s="15"/>
    </row>
    <row r="30" spans="1:6" ht="15.75" x14ac:dyDescent="0.25">
      <c r="A30" s="9" t="s">
        <v>2</v>
      </c>
      <c r="B30" s="10" t="s">
        <v>29</v>
      </c>
      <c r="C30" s="7">
        <v>0</v>
      </c>
      <c r="D30" s="8"/>
      <c r="E30" s="8">
        <f t="shared" si="0"/>
        <v>0</v>
      </c>
      <c r="F30" s="14"/>
    </row>
    <row r="31" spans="1:6" ht="15.75" x14ac:dyDescent="0.25">
      <c r="A31" s="9" t="s">
        <v>2</v>
      </c>
      <c r="B31" s="10" t="s">
        <v>30</v>
      </c>
      <c r="C31" s="7">
        <v>0</v>
      </c>
      <c r="D31" s="8"/>
      <c r="E31" s="8">
        <f t="shared" si="0"/>
        <v>0</v>
      </c>
      <c r="F31" s="14"/>
    </row>
    <row r="32" spans="1:6" ht="15.75" x14ac:dyDescent="0.25">
      <c r="A32" s="9" t="s">
        <v>2</v>
      </c>
      <c r="B32" s="10" t="s">
        <v>31</v>
      </c>
      <c r="C32" s="7">
        <v>0</v>
      </c>
      <c r="D32" s="8"/>
      <c r="E32" s="8">
        <f t="shared" si="0"/>
        <v>0</v>
      </c>
      <c r="F32" s="14"/>
    </row>
    <row r="33" spans="1:21" ht="15.75" x14ac:dyDescent="0.25">
      <c r="A33" s="9"/>
      <c r="B33" s="10" t="s">
        <v>32</v>
      </c>
      <c r="C33" s="7">
        <v>0</v>
      </c>
      <c r="D33" s="8"/>
      <c r="E33" s="8">
        <f t="shared" si="0"/>
        <v>0</v>
      </c>
      <c r="F33" s="15"/>
    </row>
    <row r="34" spans="1:21" ht="15.75" x14ac:dyDescent="0.25">
      <c r="A34" s="9" t="s">
        <v>33</v>
      </c>
      <c r="B34" s="10"/>
      <c r="C34" s="8">
        <v>50000</v>
      </c>
      <c r="D34" s="8"/>
      <c r="E34" s="8">
        <f t="shared" si="0"/>
        <v>50000</v>
      </c>
      <c r="F34" s="19"/>
      <c r="G34" s="20"/>
      <c r="H34" s="20"/>
      <c r="I34" s="20"/>
      <c r="J34" s="20"/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.75" x14ac:dyDescent="0.25">
      <c r="A35" s="9" t="s">
        <v>34</v>
      </c>
      <c r="B35" s="10"/>
      <c r="C35" s="8">
        <v>55000</v>
      </c>
      <c r="D35" s="8"/>
      <c r="E35" s="8">
        <f t="shared" si="0"/>
        <v>55000</v>
      </c>
      <c r="F35" s="19"/>
      <c r="G35" s="20"/>
      <c r="H35" s="20"/>
      <c r="I35" s="20"/>
      <c r="J35" s="20"/>
      <c r="K35" s="20"/>
      <c r="L35" s="2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.75" x14ac:dyDescent="0.25">
      <c r="A36" s="9" t="s">
        <v>35</v>
      </c>
      <c r="B36" s="10"/>
      <c r="C36" s="8">
        <v>10000</v>
      </c>
      <c r="D36" s="8"/>
      <c r="E36" s="8">
        <f t="shared" si="0"/>
        <v>10000</v>
      </c>
      <c r="F36" s="19"/>
      <c r="G36" s="20"/>
      <c r="H36" s="20"/>
      <c r="I36" s="20"/>
      <c r="J36" s="20"/>
      <c r="K36" s="20"/>
      <c r="L36" s="21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5.75" x14ac:dyDescent="0.25">
      <c r="A37" s="9" t="s">
        <v>36</v>
      </c>
      <c r="B37" s="10"/>
      <c r="C37" s="8">
        <v>13000</v>
      </c>
      <c r="D37" s="8"/>
      <c r="E37" s="8">
        <f t="shared" si="0"/>
        <v>13000</v>
      </c>
      <c r="F37" s="19"/>
      <c r="G37" s="20"/>
      <c r="H37" s="20"/>
      <c r="I37" s="20"/>
      <c r="J37" s="20"/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5.75" x14ac:dyDescent="0.25">
      <c r="A38" s="9" t="s">
        <v>37</v>
      </c>
      <c r="B38" s="10"/>
      <c r="C38" s="8">
        <v>3600</v>
      </c>
      <c r="D38" s="8"/>
      <c r="E38" s="8">
        <f t="shared" si="0"/>
        <v>3600</v>
      </c>
      <c r="F38" s="19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75" x14ac:dyDescent="0.25">
      <c r="A39" s="9" t="s">
        <v>38</v>
      </c>
      <c r="B39" s="10"/>
      <c r="C39" s="8">
        <v>500</v>
      </c>
      <c r="D39" s="8"/>
      <c r="E39" s="8">
        <f t="shared" si="0"/>
        <v>500</v>
      </c>
      <c r="F39" s="19"/>
      <c r="G39" s="20"/>
      <c r="H39" s="20"/>
      <c r="I39" s="20"/>
      <c r="J39" s="20"/>
      <c r="K39" s="20"/>
      <c r="L39" s="21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5.75" x14ac:dyDescent="0.25">
      <c r="A40" s="9" t="s">
        <v>39</v>
      </c>
      <c r="B40" s="10"/>
      <c r="C40" s="8">
        <v>3000</v>
      </c>
      <c r="D40" s="8"/>
      <c r="E40" s="8">
        <f t="shared" si="0"/>
        <v>3000</v>
      </c>
      <c r="F40" s="19"/>
      <c r="G40" s="20"/>
      <c r="H40" s="20"/>
      <c r="I40" s="20"/>
      <c r="J40" s="20"/>
      <c r="K40" s="20"/>
      <c r="L40" s="21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.75" x14ac:dyDescent="0.25">
      <c r="A41" s="9" t="s">
        <v>40</v>
      </c>
      <c r="B41" s="10"/>
      <c r="C41" s="8">
        <v>5000</v>
      </c>
      <c r="D41" s="8"/>
      <c r="E41" s="8">
        <f t="shared" si="0"/>
        <v>5000</v>
      </c>
      <c r="F41" s="19"/>
      <c r="G41" s="20"/>
      <c r="H41" s="20"/>
      <c r="I41" s="20"/>
      <c r="J41" s="20"/>
      <c r="K41" s="20"/>
      <c r="L41" s="21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.75" x14ac:dyDescent="0.25">
      <c r="A42" s="33" t="s">
        <v>89</v>
      </c>
      <c r="B42" s="10"/>
      <c r="C42" s="8">
        <v>2000</v>
      </c>
      <c r="D42" s="8"/>
      <c r="E42" s="8">
        <f t="shared" si="0"/>
        <v>2000</v>
      </c>
      <c r="F42" s="19"/>
      <c r="G42" s="20"/>
      <c r="H42" s="20"/>
      <c r="I42" s="20"/>
      <c r="J42" s="20"/>
      <c r="K42" s="20"/>
      <c r="L42" s="21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.75" x14ac:dyDescent="0.25">
      <c r="A43" s="9" t="s">
        <v>41</v>
      </c>
      <c r="B43" s="10"/>
      <c r="C43" s="8">
        <v>3000</v>
      </c>
      <c r="D43" s="8"/>
      <c r="E43" s="8">
        <f t="shared" si="0"/>
        <v>3000</v>
      </c>
      <c r="F43" s="19"/>
      <c r="G43" s="20"/>
      <c r="H43" s="20"/>
      <c r="I43" s="20"/>
      <c r="J43" s="20"/>
      <c r="K43" s="20"/>
      <c r="L43" s="21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5.75" x14ac:dyDescent="0.25">
      <c r="A44" s="33" t="s">
        <v>90</v>
      </c>
      <c r="B44" s="10"/>
      <c r="C44" s="8">
        <v>0</v>
      </c>
      <c r="D44" s="8"/>
      <c r="E44" s="8">
        <f t="shared" si="0"/>
        <v>0</v>
      </c>
      <c r="F44" s="19"/>
      <c r="G44" s="20"/>
      <c r="H44" s="20"/>
      <c r="I44" s="20"/>
      <c r="J44" s="20"/>
      <c r="K44" s="20"/>
      <c r="L44" s="21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.75" x14ac:dyDescent="0.25">
      <c r="A45" s="9" t="s">
        <v>42</v>
      </c>
      <c r="B45" s="10"/>
      <c r="C45" s="8">
        <v>4000</v>
      </c>
      <c r="D45" s="8"/>
      <c r="E45" s="8">
        <f t="shared" si="0"/>
        <v>4000</v>
      </c>
      <c r="F45" s="19"/>
      <c r="G45" s="20"/>
      <c r="H45" s="20"/>
      <c r="I45" s="20"/>
      <c r="J45" s="20"/>
      <c r="K45" s="20"/>
      <c r="L45" s="21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.75" x14ac:dyDescent="0.25">
      <c r="A46" s="9" t="s">
        <v>43</v>
      </c>
      <c r="B46" s="10"/>
      <c r="C46" s="8">
        <v>253000</v>
      </c>
      <c r="D46" s="8"/>
      <c r="E46" s="8">
        <f t="shared" si="0"/>
        <v>253000</v>
      </c>
      <c r="F46" s="19"/>
      <c r="G46" s="20"/>
      <c r="H46" s="20"/>
      <c r="I46" s="20"/>
      <c r="J46" s="20"/>
      <c r="K46" s="20"/>
      <c r="L46" s="21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.75" x14ac:dyDescent="0.25">
      <c r="A47" s="9" t="s">
        <v>44</v>
      </c>
      <c r="B47" s="10"/>
      <c r="C47" s="8">
        <v>180000</v>
      </c>
      <c r="D47" s="8"/>
      <c r="E47" s="8">
        <f t="shared" si="0"/>
        <v>180000</v>
      </c>
      <c r="F47" s="19"/>
      <c r="G47" s="20"/>
      <c r="H47" s="20"/>
      <c r="I47" s="20"/>
      <c r="J47" s="20"/>
      <c r="K47" s="20"/>
      <c r="L47" s="21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5.75" x14ac:dyDescent="0.25">
      <c r="A48" s="9" t="s">
        <v>45</v>
      </c>
      <c r="B48" s="10"/>
      <c r="C48" s="8">
        <v>15000</v>
      </c>
      <c r="D48" s="8"/>
      <c r="E48" s="8">
        <f t="shared" si="0"/>
        <v>15000</v>
      </c>
      <c r="F48" s="19"/>
      <c r="G48" s="20"/>
      <c r="H48" s="20"/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5.75" x14ac:dyDescent="0.25">
      <c r="A49" s="9" t="s">
        <v>46</v>
      </c>
      <c r="B49" s="10"/>
      <c r="C49" s="8">
        <v>2500</v>
      </c>
      <c r="D49" s="8"/>
      <c r="E49" s="8">
        <f t="shared" si="0"/>
        <v>2500</v>
      </c>
      <c r="F49" s="19"/>
      <c r="G49" s="20"/>
      <c r="H49" s="20"/>
      <c r="I49" s="20"/>
      <c r="J49" s="20"/>
      <c r="K49" s="20"/>
      <c r="L49" s="21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5.75" x14ac:dyDescent="0.25">
      <c r="A50" s="9" t="s">
        <v>47</v>
      </c>
      <c r="B50" s="10"/>
      <c r="C50" s="8">
        <v>30000</v>
      </c>
      <c r="D50" s="8"/>
      <c r="E50" s="8">
        <f t="shared" si="0"/>
        <v>30000</v>
      </c>
      <c r="F50" s="19"/>
      <c r="G50" s="20"/>
      <c r="H50" s="20"/>
      <c r="I50" s="20"/>
      <c r="J50" s="20"/>
      <c r="K50" s="20"/>
      <c r="L50" s="21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.75" x14ac:dyDescent="0.25">
      <c r="A51" s="9" t="s">
        <v>48</v>
      </c>
      <c r="B51" s="10"/>
      <c r="C51" s="8">
        <v>0</v>
      </c>
      <c r="D51" s="8"/>
      <c r="E51" s="8">
        <f t="shared" si="0"/>
        <v>0</v>
      </c>
      <c r="F51" s="19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5.75" x14ac:dyDescent="0.25">
      <c r="A52" s="9" t="s">
        <v>49</v>
      </c>
      <c r="B52" s="10"/>
      <c r="C52" s="8">
        <v>80000</v>
      </c>
      <c r="D52" s="8"/>
      <c r="E52" s="8">
        <f t="shared" si="0"/>
        <v>80000</v>
      </c>
      <c r="F52" s="19"/>
      <c r="G52" s="20"/>
      <c r="H52" s="20"/>
      <c r="I52" s="20"/>
      <c r="J52" s="20"/>
      <c r="K52" s="20"/>
      <c r="L52" s="21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5.75" x14ac:dyDescent="0.25">
      <c r="A53" s="9" t="s">
        <v>50</v>
      </c>
      <c r="B53" s="10"/>
      <c r="C53" s="8">
        <v>290000</v>
      </c>
      <c r="D53" s="8"/>
      <c r="E53" s="8">
        <f t="shared" si="0"/>
        <v>290000</v>
      </c>
      <c r="F53" s="19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.75" x14ac:dyDescent="0.25">
      <c r="A54" s="9" t="s">
        <v>51</v>
      </c>
      <c r="B54" s="10"/>
      <c r="C54" s="8">
        <v>2000</v>
      </c>
      <c r="D54" s="8"/>
      <c r="E54" s="8">
        <f t="shared" si="0"/>
        <v>2000</v>
      </c>
      <c r="F54" s="19"/>
      <c r="G54" s="20"/>
      <c r="H54" s="20"/>
      <c r="I54" s="20"/>
      <c r="J54" s="20"/>
      <c r="K54" s="20"/>
      <c r="L54" s="21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.75" x14ac:dyDescent="0.25">
      <c r="A55" s="9" t="s">
        <v>52</v>
      </c>
      <c r="B55" s="10"/>
      <c r="C55" s="8">
        <v>10000</v>
      </c>
      <c r="D55" s="8"/>
      <c r="E55" s="8">
        <f t="shared" si="0"/>
        <v>10000</v>
      </c>
      <c r="F55" s="19"/>
      <c r="G55" s="20"/>
      <c r="H55" s="20"/>
      <c r="I55" s="20"/>
      <c r="J55" s="20"/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5.75" x14ac:dyDescent="0.25">
      <c r="A56" s="9" t="s">
        <v>53</v>
      </c>
      <c r="B56" s="10"/>
      <c r="C56" s="8">
        <v>4000</v>
      </c>
      <c r="D56" s="8"/>
      <c r="E56" s="8">
        <f t="shared" si="0"/>
        <v>4000</v>
      </c>
      <c r="F56" s="19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5.75" x14ac:dyDescent="0.25">
      <c r="A57" s="9" t="s">
        <v>54</v>
      </c>
      <c r="B57" s="10"/>
      <c r="C57" s="8">
        <v>5000</v>
      </c>
      <c r="D57" s="8"/>
      <c r="E57" s="8">
        <f t="shared" si="0"/>
        <v>5000</v>
      </c>
      <c r="F57" s="19"/>
      <c r="G57" s="20"/>
      <c r="H57" s="20"/>
      <c r="I57" s="20"/>
      <c r="J57" s="20"/>
      <c r="K57" s="20"/>
      <c r="L57" s="21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5.75" x14ac:dyDescent="0.25">
      <c r="A58" s="17" t="s">
        <v>55</v>
      </c>
      <c r="B58" s="18"/>
      <c r="C58" s="22">
        <f>SUM(C4:C57)</f>
        <v>17942200</v>
      </c>
      <c r="D58" s="22">
        <f t="shared" ref="D58:E58" si="1">SUM(D4:D57)</f>
        <v>0</v>
      </c>
      <c r="E58" s="22">
        <f t="shared" si="1"/>
        <v>17942200</v>
      </c>
      <c r="F58" s="19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</row>
  </sheetData>
  <pageMargins left="0.7" right="0.7" top="0.78740157499999996" bottom="0.78740157499999996" header="0.3" footer="0.3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57"/>
  <sheetViews>
    <sheetView tabSelected="1" topLeftCell="A25" workbookViewId="0">
      <selection activeCell="E48" sqref="E48"/>
    </sheetView>
  </sheetViews>
  <sheetFormatPr defaultRowHeight="15" x14ac:dyDescent="0.25"/>
  <cols>
    <col min="1" max="1" width="47.7109375" customWidth="1"/>
    <col min="2" max="2" width="36.85546875" customWidth="1"/>
    <col min="3" max="3" width="12.7109375" customWidth="1"/>
    <col min="4" max="4" width="12" customWidth="1"/>
    <col min="5" max="5" width="13" customWidth="1"/>
    <col min="6" max="6" width="21.42578125" customWidth="1"/>
  </cols>
  <sheetData>
    <row r="1" spans="1:6" ht="15.75" thickBot="1" x14ac:dyDescent="0.3">
      <c r="A1" t="s">
        <v>101</v>
      </c>
    </row>
    <row r="2" spans="1:6" ht="16.5" thickBot="1" x14ac:dyDescent="0.3">
      <c r="A2" s="23" t="s">
        <v>0</v>
      </c>
      <c r="B2" s="24" t="s">
        <v>1</v>
      </c>
      <c r="C2" s="25" t="s">
        <v>58</v>
      </c>
      <c r="D2" s="2" t="s">
        <v>94</v>
      </c>
      <c r="E2" s="4" t="s">
        <v>95</v>
      </c>
      <c r="F2" s="12" t="s">
        <v>56</v>
      </c>
    </row>
    <row r="3" spans="1:6" x14ac:dyDescent="0.25">
      <c r="A3" s="28" t="s">
        <v>59</v>
      </c>
      <c r="B3" s="28"/>
      <c r="C3" s="36">
        <v>10000</v>
      </c>
      <c r="D3" s="35"/>
      <c r="E3" s="35">
        <f>SUM(C3:D3)</f>
        <v>10000</v>
      </c>
      <c r="F3" s="27"/>
    </row>
    <row r="4" spans="1:6" x14ac:dyDescent="0.25">
      <c r="A4" s="28" t="s">
        <v>60</v>
      </c>
      <c r="B4" s="28"/>
      <c r="C4" s="36">
        <v>10500</v>
      </c>
      <c r="D4" s="35"/>
      <c r="E4" s="35">
        <f t="shared" ref="E4:E47" si="0">SUM(C4:D4)</f>
        <v>10500</v>
      </c>
      <c r="F4" s="27"/>
    </row>
    <row r="5" spans="1:6" x14ac:dyDescent="0.25">
      <c r="A5" s="28" t="s">
        <v>33</v>
      </c>
      <c r="B5" s="28"/>
      <c r="C5" s="36">
        <v>100000</v>
      </c>
      <c r="D5" s="35"/>
      <c r="E5" s="35">
        <f t="shared" si="0"/>
        <v>100000</v>
      </c>
      <c r="F5" s="27"/>
    </row>
    <row r="6" spans="1:6" x14ac:dyDescent="0.25">
      <c r="A6" s="28" t="s">
        <v>61</v>
      </c>
      <c r="B6" s="28"/>
      <c r="C6" s="36">
        <v>23500</v>
      </c>
      <c r="D6" s="35"/>
      <c r="E6" s="35">
        <f t="shared" si="0"/>
        <v>23500</v>
      </c>
      <c r="F6" s="27"/>
    </row>
    <row r="7" spans="1:6" x14ac:dyDescent="0.25">
      <c r="A7" s="28" t="s">
        <v>62</v>
      </c>
      <c r="B7" s="28"/>
      <c r="C7" s="36">
        <v>3072500</v>
      </c>
      <c r="D7" s="35"/>
      <c r="E7" s="35">
        <f t="shared" si="0"/>
        <v>3072500</v>
      </c>
      <c r="F7" s="29"/>
    </row>
    <row r="8" spans="1:6" x14ac:dyDescent="0.25">
      <c r="A8" s="28" t="s">
        <v>63</v>
      </c>
      <c r="B8" s="28"/>
      <c r="C8" s="36">
        <v>9370000</v>
      </c>
      <c r="D8" s="35"/>
      <c r="E8" s="35">
        <f t="shared" si="0"/>
        <v>9370000</v>
      </c>
      <c r="F8" s="29"/>
    </row>
    <row r="9" spans="1:6" x14ac:dyDescent="0.25">
      <c r="A9" s="28" t="s">
        <v>64</v>
      </c>
      <c r="B9" s="28"/>
      <c r="C9" s="36">
        <v>12000</v>
      </c>
      <c r="D9" s="35"/>
      <c r="E9" s="35">
        <f t="shared" si="0"/>
        <v>12000</v>
      </c>
      <c r="F9" s="27"/>
    </row>
    <row r="10" spans="1:6" x14ac:dyDescent="0.25">
      <c r="A10" s="28" t="s">
        <v>65</v>
      </c>
      <c r="B10" s="28"/>
      <c r="C10" s="36">
        <v>370000</v>
      </c>
      <c r="D10" s="35"/>
      <c r="E10" s="35">
        <f t="shared" si="0"/>
        <v>370000</v>
      </c>
      <c r="F10" s="27"/>
    </row>
    <row r="11" spans="1:6" x14ac:dyDescent="0.25">
      <c r="A11" s="28" t="s">
        <v>35</v>
      </c>
      <c r="B11" s="28"/>
      <c r="C11" s="36">
        <v>150000</v>
      </c>
      <c r="D11" s="35"/>
      <c r="E11" s="35">
        <f t="shared" si="0"/>
        <v>150000</v>
      </c>
      <c r="F11" s="29"/>
    </row>
    <row r="12" spans="1:6" x14ac:dyDescent="0.25">
      <c r="A12" s="28" t="s">
        <v>36</v>
      </c>
      <c r="B12" s="28"/>
      <c r="C12" s="36">
        <v>2050000</v>
      </c>
      <c r="D12" s="35"/>
      <c r="E12" s="35">
        <f t="shared" si="0"/>
        <v>2050000</v>
      </c>
      <c r="F12" s="29"/>
    </row>
    <row r="13" spans="1:6" x14ac:dyDescent="0.25">
      <c r="A13" s="28" t="s">
        <v>2</v>
      </c>
      <c r="B13" s="41" t="s">
        <v>67</v>
      </c>
      <c r="C13" s="37">
        <v>1460000</v>
      </c>
      <c r="D13" s="35"/>
      <c r="E13" s="35">
        <f t="shared" si="0"/>
        <v>1460000</v>
      </c>
      <c r="F13" s="29"/>
    </row>
    <row r="14" spans="1:6" x14ac:dyDescent="0.25">
      <c r="A14" s="28" t="s">
        <v>68</v>
      </c>
      <c r="B14" s="28"/>
      <c r="C14" s="36">
        <v>1508000</v>
      </c>
      <c r="D14" s="35"/>
      <c r="E14" s="35">
        <f t="shared" si="0"/>
        <v>1508000</v>
      </c>
      <c r="F14" s="27"/>
    </row>
    <row r="15" spans="1:6" x14ac:dyDescent="0.25">
      <c r="A15" s="28" t="s">
        <v>37</v>
      </c>
      <c r="B15" s="28"/>
      <c r="C15" s="36">
        <v>25000</v>
      </c>
      <c r="D15" s="35"/>
      <c r="E15" s="35">
        <f t="shared" si="0"/>
        <v>25000</v>
      </c>
      <c r="F15" s="27"/>
    </row>
    <row r="16" spans="1:6" x14ac:dyDescent="0.25">
      <c r="A16" s="28" t="s">
        <v>38</v>
      </c>
      <c r="B16" s="28"/>
      <c r="C16" s="36">
        <v>17000</v>
      </c>
      <c r="D16" s="35"/>
      <c r="E16" s="35">
        <f t="shared" si="0"/>
        <v>17000</v>
      </c>
      <c r="F16" s="27"/>
    </row>
    <row r="17" spans="1:6" x14ac:dyDescent="0.25">
      <c r="A17" s="28" t="s">
        <v>39</v>
      </c>
      <c r="B17" s="28"/>
      <c r="C17" s="36">
        <v>55200</v>
      </c>
      <c r="D17" s="35"/>
      <c r="E17" s="35">
        <f t="shared" si="0"/>
        <v>55200</v>
      </c>
      <c r="F17" s="27"/>
    </row>
    <row r="18" spans="1:6" x14ac:dyDescent="0.25">
      <c r="A18" s="28" t="s">
        <v>40</v>
      </c>
      <c r="B18" s="28"/>
      <c r="C18" s="36">
        <v>455000</v>
      </c>
      <c r="D18" s="35"/>
      <c r="E18" s="35">
        <f t="shared" si="0"/>
        <v>455000</v>
      </c>
      <c r="F18" s="29"/>
    </row>
    <row r="19" spans="1:6" x14ac:dyDescent="0.25">
      <c r="A19" s="28" t="s">
        <v>69</v>
      </c>
      <c r="B19" s="28"/>
      <c r="C19" s="36">
        <v>33000</v>
      </c>
      <c r="D19" s="35"/>
      <c r="E19" s="35">
        <f t="shared" si="0"/>
        <v>33000</v>
      </c>
      <c r="F19" s="27"/>
    </row>
    <row r="20" spans="1:6" x14ac:dyDescent="0.25">
      <c r="A20" s="28" t="s">
        <v>41</v>
      </c>
      <c r="B20" s="28"/>
      <c r="C20" s="36">
        <v>225000</v>
      </c>
      <c r="D20" s="35"/>
      <c r="E20" s="35">
        <f t="shared" si="0"/>
        <v>225000</v>
      </c>
      <c r="F20" s="27"/>
    </row>
    <row r="21" spans="1:6" x14ac:dyDescent="0.25">
      <c r="A21" s="28" t="s">
        <v>70</v>
      </c>
      <c r="B21" s="28"/>
      <c r="C21" s="36">
        <v>20000</v>
      </c>
      <c r="D21" s="35"/>
      <c r="E21" s="35">
        <f t="shared" si="0"/>
        <v>20000</v>
      </c>
      <c r="F21" s="27"/>
    </row>
    <row r="22" spans="1:6" x14ac:dyDescent="0.25">
      <c r="A22" s="28" t="s">
        <v>71</v>
      </c>
      <c r="B22" s="28"/>
      <c r="C22" s="36">
        <v>31500</v>
      </c>
      <c r="D22" s="35"/>
      <c r="E22" s="35">
        <f t="shared" si="0"/>
        <v>31500</v>
      </c>
      <c r="F22" s="27"/>
    </row>
    <row r="23" spans="1:6" x14ac:dyDescent="0.25">
      <c r="A23" s="28" t="s">
        <v>72</v>
      </c>
      <c r="B23" s="28"/>
      <c r="C23" s="36">
        <v>17000000</v>
      </c>
      <c r="D23" s="35"/>
      <c r="E23" s="35">
        <f t="shared" si="0"/>
        <v>17000000</v>
      </c>
      <c r="F23" s="29"/>
    </row>
    <row r="24" spans="1:6" x14ac:dyDescent="0.25">
      <c r="A24" s="28" t="s">
        <v>42</v>
      </c>
      <c r="B24" s="28"/>
      <c r="C24" s="36">
        <v>395000</v>
      </c>
      <c r="D24" s="35"/>
      <c r="E24" s="35">
        <f t="shared" si="0"/>
        <v>395000</v>
      </c>
      <c r="F24" s="27"/>
    </row>
    <row r="25" spans="1:6" x14ac:dyDescent="0.25">
      <c r="A25" s="28" t="s">
        <v>73</v>
      </c>
      <c r="B25" s="28"/>
      <c r="C25" s="36">
        <v>440000</v>
      </c>
      <c r="D25" s="35"/>
      <c r="E25" s="35">
        <f t="shared" si="0"/>
        <v>440000</v>
      </c>
      <c r="F25" s="27"/>
    </row>
    <row r="26" spans="1:6" x14ac:dyDescent="0.25">
      <c r="A26" s="28" t="s">
        <v>43</v>
      </c>
      <c r="B26" s="28"/>
      <c r="C26" s="36">
        <v>285000</v>
      </c>
      <c r="D26" s="35"/>
      <c r="E26" s="35">
        <f t="shared" si="0"/>
        <v>285000</v>
      </c>
      <c r="F26" s="34"/>
    </row>
    <row r="27" spans="1:6" x14ac:dyDescent="0.25">
      <c r="A27" s="28" t="s">
        <v>44</v>
      </c>
      <c r="B27" s="28"/>
      <c r="C27" s="36">
        <v>85000</v>
      </c>
      <c r="D27" s="35"/>
      <c r="E27" s="35">
        <f t="shared" si="0"/>
        <v>85000</v>
      </c>
      <c r="F27" s="27"/>
    </row>
    <row r="28" spans="1:6" x14ac:dyDescent="0.25">
      <c r="A28" s="28" t="s">
        <v>74</v>
      </c>
      <c r="B28" s="28"/>
      <c r="C28" s="36">
        <v>1335000</v>
      </c>
      <c r="D28" s="35"/>
      <c r="E28" s="35">
        <f t="shared" si="0"/>
        <v>1335000</v>
      </c>
      <c r="F28" s="29"/>
    </row>
    <row r="29" spans="1:6" x14ac:dyDescent="0.25">
      <c r="A29" s="28" t="s">
        <v>45</v>
      </c>
      <c r="B29" s="28"/>
      <c r="C29" s="36">
        <v>342000</v>
      </c>
      <c r="D29" s="35"/>
      <c r="E29" s="35">
        <f t="shared" si="0"/>
        <v>342000</v>
      </c>
      <c r="F29" s="29"/>
    </row>
    <row r="30" spans="1:6" x14ac:dyDescent="0.25">
      <c r="A30" s="28" t="s">
        <v>75</v>
      </c>
      <c r="B30" s="28"/>
      <c r="C30" s="36">
        <v>152000</v>
      </c>
      <c r="D30" s="35"/>
      <c r="E30" s="35">
        <f t="shared" si="0"/>
        <v>152000</v>
      </c>
      <c r="F30" s="27"/>
    </row>
    <row r="31" spans="1:6" x14ac:dyDescent="0.25">
      <c r="A31" s="28" t="s">
        <v>76</v>
      </c>
      <c r="B31" s="28"/>
      <c r="C31" s="36">
        <v>2190000</v>
      </c>
      <c r="D31" s="35"/>
      <c r="E31" s="35">
        <f t="shared" si="0"/>
        <v>2190000</v>
      </c>
      <c r="F31" s="27"/>
    </row>
    <row r="32" spans="1:6" x14ac:dyDescent="0.25">
      <c r="A32" s="28" t="s">
        <v>48</v>
      </c>
      <c r="B32" s="28"/>
      <c r="C32" s="36">
        <v>25000</v>
      </c>
      <c r="D32" s="35"/>
      <c r="E32" s="35">
        <f t="shared" si="0"/>
        <v>25000</v>
      </c>
      <c r="F32" s="27"/>
    </row>
    <row r="33" spans="1:6" x14ac:dyDescent="0.25">
      <c r="A33" s="28" t="s">
        <v>49</v>
      </c>
      <c r="B33" s="28"/>
      <c r="C33" s="36">
        <v>1151000</v>
      </c>
      <c r="D33" s="35"/>
      <c r="E33" s="35">
        <f t="shared" si="0"/>
        <v>1151000</v>
      </c>
      <c r="F33" s="27"/>
    </row>
    <row r="34" spans="1:6" x14ac:dyDescent="0.25">
      <c r="A34" s="28" t="s">
        <v>77</v>
      </c>
      <c r="B34" s="28"/>
      <c r="C34" s="36">
        <v>140000</v>
      </c>
      <c r="D34" s="35"/>
      <c r="E34" s="35">
        <f t="shared" si="0"/>
        <v>140000</v>
      </c>
      <c r="F34" s="27"/>
    </row>
    <row r="35" spans="1:6" x14ac:dyDescent="0.25">
      <c r="A35" s="28" t="s">
        <v>51</v>
      </c>
      <c r="B35" s="28"/>
      <c r="C35" s="36">
        <v>3785500</v>
      </c>
      <c r="D35" s="35"/>
      <c r="E35" s="35">
        <f>SUM(C35:D35)</f>
        <v>3785500</v>
      </c>
      <c r="F35" s="29"/>
    </row>
    <row r="36" spans="1:6" x14ac:dyDescent="0.25">
      <c r="A36" s="28" t="s">
        <v>78</v>
      </c>
      <c r="B36" s="28"/>
      <c r="C36" s="36">
        <v>2539500</v>
      </c>
      <c r="D36" s="35"/>
      <c r="E36" s="35">
        <f t="shared" si="0"/>
        <v>2539500</v>
      </c>
      <c r="F36" s="27"/>
    </row>
    <row r="37" spans="1:6" x14ac:dyDescent="0.25">
      <c r="A37" s="28" t="s">
        <v>79</v>
      </c>
      <c r="B37" s="28"/>
      <c r="C37" s="36">
        <v>5500</v>
      </c>
      <c r="D37" s="35"/>
      <c r="E37" s="35">
        <f t="shared" si="0"/>
        <v>5500</v>
      </c>
      <c r="F37" s="27"/>
    </row>
    <row r="38" spans="1:6" x14ac:dyDescent="0.25">
      <c r="A38" s="28" t="s">
        <v>80</v>
      </c>
      <c r="B38" s="28"/>
      <c r="C38" s="36">
        <v>10000</v>
      </c>
      <c r="D38" s="35"/>
      <c r="E38" s="35">
        <f t="shared" si="0"/>
        <v>10000</v>
      </c>
      <c r="F38" s="27"/>
    </row>
    <row r="39" spans="1:6" x14ac:dyDescent="0.25">
      <c r="A39" s="28" t="s">
        <v>81</v>
      </c>
      <c r="B39" s="28"/>
      <c r="C39" s="36">
        <v>2200000</v>
      </c>
      <c r="D39" s="35">
        <v>-1000000</v>
      </c>
      <c r="E39" s="35">
        <f t="shared" si="0"/>
        <v>1200000</v>
      </c>
      <c r="F39" s="29"/>
    </row>
    <row r="40" spans="1:6" x14ac:dyDescent="0.25">
      <c r="A40" s="28" t="s">
        <v>82</v>
      </c>
      <c r="B40" s="28"/>
      <c r="C40" s="36">
        <v>1503700</v>
      </c>
      <c r="D40" s="35"/>
      <c r="E40" s="35">
        <f t="shared" si="0"/>
        <v>1503700</v>
      </c>
      <c r="F40" s="27"/>
    </row>
    <row r="41" spans="1:6" x14ac:dyDescent="0.25">
      <c r="A41" s="28" t="s">
        <v>52</v>
      </c>
      <c r="B41" s="28"/>
      <c r="C41" s="36">
        <v>2013000</v>
      </c>
      <c r="D41" s="35"/>
      <c r="E41" s="35">
        <f t="shared" si="0"/>
        <v>2013000</v>
      </c>
      <c r="F41" s="27"/>
    </row>
    <row r="42" spans="1:6" x14ac:dyDescent="0.25">
      <c r="A42" s="28" t="s">
        <v>53</v>
      </c>
      <c r="B42" s="28"/>
      <c r="C42" s="36">
        <v>15000</v>
      </c>
      <c r="D42" s="35"/>
      <c r="E42" s="35">
        <f t="shared" si="0"/>
        <v>15000</v>
      </c>
      <c r="F42" s="27"/>
    </row>
    <row r="43" spans="1:6" x14ac:dyDescent="0.25">
      <c r="A43" s="28" t="s">
        <v>83</v>
      </c>
      <c r="B43" s="28"/>
      <c r="C43" s="36">
        <v>75000</v>
      </c>
      <c r="D43" s="35"/>
      <c r="E43" s="35">
        <f t="shared" si="0"/>
        <v>75000</v>
      </c>
      <c r="F43" s="27"/>
    </row>
    <row r="44" spans="1:6" x14ac:dyDescent="0.25">
      <c r="A44" s="28" t="s">
        <v>84</v>
      </c>
      <c r="B44" s="28"/>
      <c r="C44" s="36">
        <v>30000</v>
      </c>
      <c r="D44" s="35"/>
      <c r="E44" s="35">
        <f t="shared" si="0"/>
        <v>30000</v>
      </c>
      <c r="F44" s="27"/>
    </row>
    <row r="45" spans="1:6" x14ac:dyDescent="0.25">
      <c r="A45" s="28" t="s">
        <v>85</v>
      </c>
      <c r="B45" s="28"/>
      <c r="C45" s="36">
        <v>0</v>
      </c>
      <c r="D45" s="35"/>
      <c r="E45" s="35">
        <f t="shared" si="0"/>
        <v>0</v>
      </c>
      <c r="F45" s="27"/>
    </row>
    <row r="46" spans="1:6" x14ac:dyDescent="0.25">
      <c r="A46" s="28" t="s">
        <v>2</v>
      </c>
      <c r="B46" s="28" t="s">
        <v>66</v>
      </c>
      <c r="C46" s="37">
        <v>1449800</v>
      </c>
      <c r="D46" s="35"/>
      <c r="E46" s="35">
        <v>1449800</v>
      </c>
      <c r="F46" s="29"/>
    </row>
    <row r="47" spans="1:6" x14ac:dyDescent="0.25">
      <c r="A47" s="28" t="s">
        <v>54</v>
      </c>
      <c r="B47" s="28"/>
      <c r="C47" s="36">
        <v>1684800</v>
      </c>
      <c r="D47" s="35"/>
      <c r="E47" s="35">
        <v>1684800</v>
      </c>
      <c r="F47" s="29"/>
    </row>
    <row r="48" spans="1:6" x14ac:dyDescent="0.25">
      <c r="A48" s="26" t="s">
        <v>55</v>
      </c>
      <c r="B48" s="26"/>
      <c r="C48" s="30">
        <f>SUM(C3:C47)-C46-C13</f>
        <v>54940200</v>
      </c>
      <c r="D48" s="30">
        <f t="shared" ref="D48:E48" si="1">SUM(D3:D47)-D46-D13</f>
        <v>-1000000</v>
      </c>
      <c r="E48" s="30">
        <f t="shared" si="1"/>
        <v>53940200</v>
      </c>
      <c r="F48" s="27"/>
    </row>
    <row r="50" spans="1:6" x14ac:dyDescent="0.25">
      <c r="A50" s="32" t="s">
        <v>86</v>
      </c>
      <c r="B50" s="31"/>
      <c r="C50" s="31"/>
      <c r="D50" s="31"/>
      <c r="E50" s="31"/>
      <c r="F50" s="31"/>
    </row>
    <row r="51" spans="1:6" x14ac:dyDescent="0.25">
      <c r="A51" s="31" t="s">
        <v>87</v>
      </c>
      <c r="B51" s="31"/>
      <c r="C51" s="38">
        <v>38000000</v>
      </c>
      <c r="D51" s="42">
        <v>-1000000</v>
      </c>
      <c r="E51" s="42">
        <f>SUM(C51:D51)</f>
        <v>37000000</v>
      </c>
      <c r="F51" s="31"/>
    </row>
    <row r="52" spans="1:6" x14ac:dyDescent="0.25">
      <c r="A52" s="31" t="s">
        <v>88</v>
      </c>
      <c r="B52" s="31"/>
      <c r="C52" s="39">
        <v>-1002000</v>
      </c>
      <c r="D52" s="42"/>
      <c r="E52" s="42">
        <f t="shared" ref="E52:E53" si="2">SUM(C52:D52)</f>
        <v>-1002000</v>
      </c>
      <c r="F52" s="31"/>
    </row>
    <row r="53" spans="1:6" s="20" customFormat="1" x14ac:dyDescent="0.25">
      <c r="A53" s="32" t="s">
        <v>92</v>
      </c>
      <c r="B53" s="32"/>
      <c r="C53" s="40">
        <f>SUM(C51:C52)</f>
        <v>36998000</v>
      </c>
      <c r="D53" s="43">
        <f>SUM(D51:D52)</f>
        <v>-1000000</v>
      </c>
      <c r="E53" s="43">
        <f t="shared" si="2"/>
        <v>35998000</v>
      </c>
      <c r="F53" s="32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 t="s">
        <v>91</v>
      </c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s="31" t="s">
        <v>93</v>
      </c>
      <c r="B57" s="31"/>
      <c r="C57" s="31"/>
      <c r="D57" s="31"/>
      <c r="E57" s="31"/>
      <c r="F57" s="31"/>
    </row>
  </sheetData>
  <pageMargins left="0.7" right="0.7" top="0.78740157499999996" bottom="0.78740157499999996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2020-12-07T08:16:25Z</cp:lastPrinted>
  <dcterms:created xsi:type="dcterms:W3CDTF">2016-04-24T07:59:01Z</dcterms:created>
  <dcterms:modified xsi:type="dcterms:W3CDTF">2021-01-15T07:24:18Z</dcterms:modified>
</cp:coreProperties>
</file>