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 a financ.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8" i="2" l="1"/>
  <c r="F24" i="2"/>
  <c r="F25" i="2"/>
  <c r="F48" i="2" l="1"/>
  <c r="F47" i="2"/>
  <c r="F22" i="2"/>
  <c r="E49" i="2" l="1"/>
  <c r="E44" i="4"/>
</calcChain>
</file>

<file path=xl/sharedStrings.xml><?xml version="1.0" encoding="utf-8"?>
<sst xmlns="http://schemas.openxmlformats.org/spreadsheetml/2006/main" count="184" uniqueCount="96">
  <si>
    <t>PARAGRAF</t>
  </si>
  <si>
    <t>POLOŽKA</t>
  </si>
  <si>
    <t>POZNÁMKA</t>
  </si>
  <si>
    <t>ROZPOČTOVÁNO</t>
  </si>
  <si>
    <t>ROZP po ZMĚNĚ</t>
  </si>
  <si>
    <t>SKUTEČNOST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</si>
  <si>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</si>
  <si>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</si>
  <si>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</si>
  <si>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</si>
  <si>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1122   Daň z příjmů právnických osob za obce</t>
  </si>
  <si>
    <t>N**</t>
  </si>
  <si>
    <t xml:space="preserve">  1211  Daň z přidané hodnoty Celkem</t>
  </si>
  <si>
    <t xml:space="preserve">  1340  Poplatek za provoz, shrom.,.. a odstr. kom. odpadu Celkem</t>
  </si>
  <si>
    <t xml:space="preserve">  1341  Poplatek ze psů Celkem</t>
  </si>
  <si>
    <t xml:space="preserve">  1342  Poplatek za lázeňský nebo rekreační pobyt Celkem</t>
  </si>
  <si>
    <t xml:space="preserve">  1343  Poplatek za užívání veřejného prostranství Celkem</t>
  </si>
  <si>
    <t xml:space="preserve">  1361  Správní poplatky Celkem</t>
  </si>
  <si>
    <t xml:space="preserve">  1381  Daň z hazardních her Celkem</t>
  </si>
  <si>
    <t xml:space="preserve">  1511  Daň z nemovitých věcí Celkem</t>
  </si>
  <si>
    <t xml:space="preserve">  2460  Splátky půjčených prostředků od obyvatelstva Celkem</t>
  </si>
  <si>
    <t xml:space="preserve">  4112  Neinv.př.transfery ze SR v rámci souhr.dot.vztahu Celkem</t>
  </si>
  <si>
    <t xml:space="preserve">  4222  Investiční přijaté transfery od krajů Celkem</t>
  </si>
  <si>
    <t>změna ROZP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</si>
  <si>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</si>
  <si>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</si>
  <si>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</si>
  <si>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</si>
  <si>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</si>
  <si>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</si>
  <si>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</si>
  <si>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</si>
  <si>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</si>
  <si>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</si>
  <si>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</si>
  <si>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3419  Ostatní tělovýchovná činnost Celkem</t>
  </si>
  <si>
    <t xml:space="preserve">  3429  Ostatní zájmová činnost a rekreace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</si>
  <si>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</si>
  <si>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</si>
  <si>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</si>
  <si>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</si>
  <si>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</si>
  <si>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</si>
  <si>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</si>
  <si>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</si>
  <si>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6171  Činnost místní správy Celkem</t>
  </si>
  <si>
    <t xml:space="preserve">  6310  Obecné příjmy a výdaje z finančních operací Celkem</t>
  </si>
  <si>
    <t xml:space="preserve">  6330  Převody vlastním fondům v rozpočtech územní úrovně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</si>
  <si>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</si>
  <si>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</si>
  <si>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</si>
  <si>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</si>
  <si>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</si>
  <si>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</si>
  <si>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</si>
  <si>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</si>
  <si>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 xml:space="preserve">  2292  Dopravní obslužnost Celkem</t>
  </si>
  <si>
    <t xml:space="preserve">  5331  Neinvestiční příspěvky zřízeným příspěvkovým organ Celkem</t>
  </si>
  <si>
    <t xml:space="preserve">  3113  Základní školy Celkem</t>
  </si>
  <si>
    <t xml:space="preserve">  3392  Zájmová činnost v kultuře Celkem</t>
  </si>
  <si>
    <t xml:space="preserve">  3399  Ostatní záležitosti kultury,církví a sděl.prostř. Celkem</t>
  </si>
  <si>
    <t xml:space="preserve">  3412  Sportovní zařízení v majetku obce Celkem</t>
  </si>
  <si>
    <t>retenční nádrž</t>
  </si>
  <si>
    <t>el. en. a úpravy obchodu a kosmetiky</t>
  </si>
  <si>
    <t xml:space="preserve">  3631  Veřejné osvětlení Celkem</t>
  </si>
  <si>
    <t xml:space="preserve">  3635  Územní plánování Celkem</t>
  </si>
  <si>
    <t xml:space="preserve">  3713  Změny technologií vytápění Celkem</t>
  </si>
  <si>
    <t xml:space="preserve">  3721  Sběr a svoz nebezpečných odpadů Celkem</t>
  </si>
  <si>
    <t xml:space="preserve">  3723  Sběr a svoz ost.odpadů (jiných než nebez.a komun.) Celkem</t>
  </si>
  <si>
    <t xml:space="preserve">  3745  Péče o vzhled obcí a veřejnou zeleň Celkem</t>
  </si>
  <si>
    <t xml:space="preserve">  3749  Ostatní činnosti k ochraně přírody a krajiny Celkem</t>
  </si>
  <si>
    <t xml:space="preserve">  5512  Požární ochrana - dobrovolná část Celkem</t>
  </si>
  <si>
    <t xml:space="preserve">  6112  Zastupitelstva obcí Celkem</t>
  </si>
  <si>
    <t>el. en.</t>
  </si>
  <si>
    <t xml:space="preserve">  6320  Pojištění funkčně nespecifikované Celkem</t>
  </si>
  <si>
    <t xml:space="preserve">  6399  Ostatní finanční operace Celkem</t>
  </si>
  <si>
    <t>DPH a DPPO za obec</t>
  </si>
  <si>
    <t xml:space="preserve">  5901  Nespecifikované rezervy Celkem</t>
  </si>
  <si>
    <t>doplatek dotace na PD hřiště</t>
  </si>
  <si>
    <t>Financování</t>
  </si>
  <si>
    <t>PS k 1.1.2021</t>
  </si>
  <si>
    <t>splátky úvěru</t>
  </si>
  <si>
    <t>Celkem</t>
  </si>
  <si>
    <t>Zpracovala:</t>
  </si>
  <si>
    <t>Ing. Čupová</t>
  </si>
  <si>
    <t>Schváleno:</t>
  </si>
  <si>
    <t>vratka dotace od mysliv.kroužku</t>
  </si>
  <si>
    <t>přísp. FM</t>
  </si>
  <si>
    <t>Obec Metylovice</t>
  </si>
  <si>
    <t>RO č. 2</t>
  </si>
  <si>
    <t>převod na jiné §</t>
  </si>
  <si>
    <t xml:space="preserve">  3599  Ostatní činnost ve zdravotnictví</t>
  </si>
  <si>
    <t xml:space="preserve">  5213  Krizová opatření</t>
  </si>
  <si>
    <t xml:space="preserve">  4356  Denní stacionáře a centra denních služeb</t>
  </si>
  <si>
    <t>dar Strom života a Lince bezpečí</t>
  </si>
  <si>
    <t>dar zdravotním klaunům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</si>
</sst>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31">
    <xf numFmtId="0" fontId="0" fillId="0" borderId="0" xfId="0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7" fillId="2" borderId="2" xfId="1" applyFont="1" applyFill="1" applyBorder="1" applyAlignment="1" applyProtection="1">
      <alignment horizontal="center" vertical="center"/>
      <protection hidden="1"/>
    </xf>
    <xf numFmtId="4" fontId="8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2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2" xfId="1" applyFont="1" applyFill="1" applyBorder="1" applyAlignment="1" applyProtection="1">
      <alignment horizontal="center" vertical="center" shrinkToFit="1"/>
      <protection hidden="1"/>
    </xf>
    <xf numFmtId="4" fontId="2" fillId="0" borderId="2" xfId="1" applyNumberFormat="1" applyFont="1" applyFill="1" applyBorder="1" applyAlignment="1" applyProtection="1">
      <protection hidden="1"/>
    </xf>
    <xf numFmtId="4" fontId="2" fillId="0" borderId="2" xfId="1" applyNumberFormat="1" applyFont="1" applyFill="1" applyBorder="1" applyAlignment="1" applyProtection="1">
      <alignment shrinkToFit="1"/>
      <protection hidden="1"/>
    </xf>
    <xf numFmtId="4" fontId="2" fillId="0" borderId="2" xfId="1" applyNumberFormat="1" applyFont="1" applyFill="1" applyBorder="1" applyAlignment="1" applyProtection="1">
      <alignment shrinkToFit="1"/>
      <protection locked="0" hidden="1"/>
    </xf>
    <xf numFmtId="4" fontId="2" fillId="0" borderId="2" xfId="1" applyNumberFormat="1" applyFont="1" applyFill="1" applyBorder="1" applyAlignment="1" applyProtection="1">
      <alignment horizontal="right" shrinkToFit="1"/>
      <protection hidden="1"/>
    </xf>
    <xf numFmtId="0" fontId="2" fillId="0" borderId="2" xfId="1" applyFont="1" applyFill="1" applyBorder="1" applyAlignment="1" applyProtection="1">
      <alignment shrinkToFit="1"/>
      <protection locked="0"/>
    </xf>
    <xf numFmtId="0" fontId="2" fillId="0" borderId="2" xfId="1" applyNumberFormat="1" applyFont="1" applyFill="1" applyBorder="1" applyAlignment="1" applyProtection="1">
      <alignment shrinkToFit="1"/>
      <protection locked="0"/>
    </xf>
    <xf numFmtId="0" fontId="7" fillId="0" borderId="2" xfId="1" applyFont="1" applyFill="1" applyBorder="1" applyAlignment="1" applyProtection="1">
      <alignment shrinkToFit="1"/>
      <protection locked="0"/>
    </xf>
    <xf numFmtId="4" fontId="7" fillId="0" borderId="2" xfId="1" applyNumberFormat="1" applyFont="1" applyFill="1" applyBorder="1" applyAlignment="1" applyProtection="1">
      <protection hidden="1"/>
    </xf>
    <xf numFmtId="4" fontId="7" fillId="0" borderId="2" xfId="1" applyNumberFormat="1" applyFont="1" applyFill="1" applyBorder="1" applyAlignment="1" applyProtection="1">
      <alignment shrinkToFit="1"/>
      <protection hidden="1"/>
    </xf>
    <xf numFmtId="4" fontId="7" fillId="0" borderId="2" xfId="1" applyNumberFormat="1" applyFont="1" applyFill="1" applyBorder="1" applyAlignment="1" applyProtection="1">
      <alignment shrinkToFit="1"/>
      <protection locked="0" hidden="1"/>
    </xf>
    <xf numFmtId="4" fontId="7" fillId="0" borderId="2" xfId="1" applyNumberFormat="1" applyFont="1" applyFill="1" applyBorder="1" applyAlignment="1" applyProtection="1">
      <alignment horizontal="right" shrinkToFit="1"/>
      <protection hidden="1"/>
    </xf>
    <xf numFmtId="4" fontId="12" fillId="0" borderId="2" xfId="1" applyNumberFormat="1" applyFont="1" applyFill="1" applyBorder="1" applyAlignment="1" applyProtection="1">
      <alignment shrinkToFit="1"/>
      <protection hidden="1"/>
    </xf>
    <xf numFmtId="4" fontId="11" fillId="0" borderId="2" xfId="1" applyNumberFormat="1" applyFont="1" applyFill="1" applyBorder="1" applyAlignment="1" applyProtection="1">
      <alignment shrinkToFit="1"/>
      <protection hidden="1"/>
    </xf>
    <xf numFmtId="0" fontId="0" fillId="0" borderId="2" xfId="0" applyBorder="1"/>
    <xf numFmtId="4" fontId="0" fillId="0" borderId="2" xfId="0" applyNumberFormat="1" applyBorder="1"/>
    <xf numFmtId="4" fontId="6" fillId="0" borderId="2" xfId="0" applyNumberFormat="1" applyFont="1" applyBorder="1"/>
    <xf numFmtId="14" fontId="0" fillId="0" borderId="2" xfId="0" applyNumberFormat="1" applyBorder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workbookViewId="0">
      <selection activeCell="D1" sqref="D1"/>
    </sheetView>
  </sheetViews>
  <sheetFormatPr defaultRowHeight="15" x14ac:dyDescent="0.25"/>
  <cols>
    <col min="1" max="1" width="16" customWidth="1"/>
    <col min="2" max="2" width="39.5703125" customWidth="1"/>
    <col min="3" max="3" width="7.85546875" customWidth="1"/>
    <col min="4" max="4" width="17.5703125" customWidth="1"/>
    <col min="5" max="5" width="12" customWidth="1"/>
    <col min="6" max="7" width="17.5703125" customWidth="1"/>
    <col min="8" max="8" width="26.7109375" customWidth="1"/>
    <col min="13" max="13" width="9.140625" style="6"/>
  </cols>
  <sheetData>
    <row r="1" spans="1:13" x14ac:dyDescent="0.25">
      <c r="B1" t="s">
        <v>88</v>
      </c>
      <c r="D1" t="s">
        <v>89</v>
      </c>
    </row>
    <row r="3" spans="1:13" ht="15.75" x14ac:dyDescent="0.25">
      <c r="A3" s="9" t="s">
        <v>0</v>
      </c>
      <c r="B3" s="10" t="s">
        <v>1</v>
      </c>
      <c r="C3" s="10" t="s">
        <v>2</v>
      </c>
      <c r="D3" s="10" t="s">
        <v>3</v>
      </c>
      <c r="E3" s="11" t="s">
        <v>23</v>
      </c>
      <c r="F3" s="12" t="s">
        <v>4</v>
      </c>
      <c r="G3" s="10" t="s">
        <v>5</v>
      </c>
      <c r="H3" s="13" t="s">
        <v>2</v>
      </c>
      <c r="M3"/>
    </row>
    <row r="4" spans="1:13" x14ac:dyDescent="0.25">
      <c r="A4" s="14"/>
      <c r="B4" s="14" t="s">
        <v>6</v>
      </c>
      <c r="C4" s="14"/>
      <c r="D4" s="15">
        <v>4000000</v>
      </c>
      <c r="E4" s="16"/>
      <c r="F4" s="15">
        <v>4000000</v>
      </c>
      <c r="G4" s="17">
        <v>975216.67999999993</v>
      </c>
      <c r="H4" s="18"/>
    </row>
    <row r="5" spans="1:13" x14ac:dyDescent="0.25">
      <c r="A5" s="14"/>
      <c r="B5" s="14" t="s">
        <v>7</v>
      </c>
      <c r="C5" s="14"/>
      <c r="D5" s="15">
        <v>34000</v>
      </c>
      <c r="E5" s="16"/>
      <c r="F5" s="15">
        <v>34000</v>
      </c>
      <c r="G5" s="17">
        <v>24747.800000000003</v>
      </c>
      <c r="H5" s="18"/>
    </row>
    <row r="6" spans="1:13" x14ac:dyDescent="0.25">
      <c r="A6" s="14"/>
      <c r="B6" s="14" t="s">
        <v>8</v>
      </c>
      <c r="C6" s="14"/>
      <c r="D6" s="15">
        <v>395000</v>
      </c>
      <c r="E6" s="16"/>
      <c r="F6" s="15">
        <v>395000</v>
      </c>
      <c r="G6" s="17">
        <v>108046.68</v>
      </c>
      <c r="H6" s="18"/>
    </row>
    <row r="7" spans="1:13" x14ac:dyDescent="0.25">
      <c r="A7" s="14"/>
      <c r="B7" s="14" t="s">
        <v>9</v>
      </c>
      <c r="C7" s="14"/>
      <c r="D7" s="15">
        <v>2585000</v>
      </c>
      <c r="E7" s="16"/>
      <c r="F7" s="15">
        <v>2585000</v>
      </c>
      <c r="G7" s="17">
        <v>281172.97000000003</v>
      </c>
      <c r="H7" s="18"/>
    </row>
    <row r="8" spans="1:13" x14ac:dyDescent="0.25">
      <c r="A8" s="14"/>
      <c r="B8" s="14" t="s">
        <v>10</v>
      </c>
      <c r="C8" s="14" t="s">
        <v>11</v>
      </c>
      <c r="D8" s="15"/>
      <c r="E8" s="16">
        <v>208430</v>
      </c>
      <c r="F8" s="15">
        <v>208430</v>
      </c>
      <c r="G8" s="17"/>
      <c r="H8" s="19"/>
    </row>
    <row r="9" spans="1:13" x14ac:dyDescent="0.25">
      <c r="A9" s="14"/>
      <c r="B9" s="14" t="s">
        <v>12</v>
      </c>
      <c r="C9" s="14"/>
      <c r="D9" s="15">
        <v>7900000</v>
      </c>
      <c r="E9" s="16"/>
      <c r="F9" s="15">
        <v>7900000</v>
      </c>
      <c r="G9" s="17">
        <v>2340823.86</v>
      </c>
      <c r="H9" s="18"/>
    </row>
    <row r="10" spans="1:13" x14ac:dyDescent="0.25">
      <c r="A10" s="14"/>
      <c r="B10" s="14" t="s">
        <v>13</v>
      </c>
      <c r="C10" s="14"/>
      <c r="D10" s="15">
        <v>880000</v>
      </c>
      <c r="E10" s="16"/>
      <c r="F10" s="15">
        <v>880000</v>
      </c>
      <c r="G10" s="17">
        <v>485584</v>
      </c>
      <c r="H10" s="18"/>
    </row>
    <row r="11" spans="1:13" x14ac:dyDescent="0.25">
      <c r="A11" s="14"/>
      <c r="B11" s="14" t="s">
        <v>14</v>
      </c>
      <c r="C11" s="14"/>
      <c r="D11" s="15">
        <v>27000</v>
      </c>
      <c r="E11" s="16"/>
      <c r="F11" s="15">
        <v>27000</v>
      </c>
      <c r="G11" s="17">
        <v>9900</v>
      </c>
      <c r="H11" s="18"/>
    </row>
    <row r="12" spans="1:13" x14ac:dyDescent="0.25">
      <c r="A12" s="14"/>
      <c r="B12" s="14" t="s">
        <v>15</v>
      </c>
      <c r="C12" s="14"/>
      <c r="D12" s="15">
        <v>20000</v>
      </c>
      <c r="E12" s="16"/>
      <c r="F12" s="15">
        <v>20000</v>
      </c>
      <c r="G12" s="17">
        <v>0</v>
      </c>
      <c r="H12" s="18"/>
    </row>
    <row r="13" spans="1:13" x14ac:dyDescent="0.25">
      <c r="A13" s="14"/>
      <c r="B13" s="14" t="s">
        <v>16</v>
      </c>
      <c r="C13" s="14"/>
      <c r="D13" s="15">
        <v>2000</v>
      </c>
      <c r="E13" s="16"/>
      <c r="F13" s="15">
        <v>2000</v>
      </c>
      <c r="G13" s="17">
        <v>0</v>
      </c>
      <c r="H13" s="18"/>
    </row>
    <row r="14" spans="1:13" x14ac:dyDescent="0.25">
      <c r="A14" s="14"/>
      <c r="B14" s="14" t="s">
        <v>17</v>
      </c>
      <c r="C14" s="14"/>
      <c r="D14" s="15">
        <v>10000</v>
      </c>
      <c r="E14" s="16"/>
      <c r="F14" s="15">
        <v>10000</v>
      </c>
      <c r="G14" s="17">
        <v>2600</v>
      </c>
      <c r="H14" s="18"/>
    </row>
    <row r="15" spans="1:13" x14ac:dyDescent="0.25">
      <c r="A15" s="14"/>
      <c r="B15" s="14" t="s">
        <v>18</v>
      </c>
      <c r="C15" s="14"/>
      <c r="D15" s="15">
        <v>90000</v>
      </c>
      <c r="E15" s="16"/>
      <c r="F15" s="15">
        <v>90000</v>
      </c>
      <c r="G15" s="17">
        <v>52483.57</v>
      </c>
      <c r="H15" s="18"/>
    </row>
    <row r="16" spans="1:13" x14ac:dyDescent="0.25">
      <c r="A16" s="14"/>
      <c r="B16" s="14" t="s">
        <v>19</v>
      </c>
      <c r="C16" s="14"/>
      <c r="D16" s="15">
        <v>590000</v>
      </c>
      <c r="E16" s="16"/>
      <c r="F16" s="15">
        <v>590000</v>
      </c>
      <c r="G16" s="17">
        <v>2319.71</v>
      </c>
      <c r="H16" s="18"/>
    </row>
    <row r="17" spans="1:22" x14ac:dyDescent="0.25">
      <c r="A17" s="14"/>
      <c r="B17" s="14" t="s">
        <v>20</v>
      </c>
      <c r="C17" s="14"/>
      <c r="D17" s="15">
        <v>0</v>
      </c>
      <c r="E17" s="16">
        <v>570000</v>
      </c>
      <c r="F17" s="15">
        <v>570000</v>
      </c>
      <c r="G17" s="17">
        <v>304000</v>
      </c>
      <c r="H17" s="18"/>
    </row>
    <row r="18" spans="1:22" x14ac:dyDescent="0.25">
      <c r="A18" s="14"/>
      <c r="B18" s="14" t="s">
        <v>21</v>
      </c>
      <c r="C18" s="14"/>
      <c r="D18" s="15">
        <v>388600</v>
      </c>
      <c r="E18" s="16"/>
      <c r="F18" s="15">
        <v>388600</v>
      </c>
      <c r="G18" s="17">
        <v>67583</v>
      </c>
      <c r="H18" s="18"/>
    </row>
    <row r="19" spans="1:22" x14ac:dyDescent="0.25">
      <c r="A19" s="14"/>
      <c r="B19" s="14" t="s">
        <v>22</v>
      </c>
      <c r="C19" s="14"/>
      <c r="D19" s="15">
        <v>0</v>
      </c>
      <c r="E19" s="16">
        <v>58800</v>
      </c>
      <c r="F19" s="15">
        <v>58800</v>
      </c>
      <c r="G19" s="17">
        <v>58800</v>
      </c>
      <c r="H19" s="18" t="s">
        <v>78</v>
      </c>
    </row>
    <row r="20" spans="1:22" x14ac:dyDescent="0.25">
      <c r="A20" s="14" t="s">
        <v>24</v>
      </c>
      <c r="B20" s="14"/>
      <c r="C20" s="14"/>
      <c r="D20" s="15">
        <v>50000</v>
      </c>
      <c r="E20" s="16" t="s">
        <v>25</v>
      </c>
      <c r="F20" s="15">
        <v>50000</v>
      </c>
      <c r="G20" s="17">
        <v>10715</v>
      </c>
      <c r="H20" s="20"/>
      <c r="I20" s="7"/>
      <c r="J20" s="7"/>
      <c r="K20" s="7"/>
      <c r="L20" s="7"/>
      <c r="M20" s="8"/>
      <c r="N20" s="7"/>
      <c r="O20" s="7"/>
      <c r="P20" s="7"/>
      <c r="Q20" s="7"/>
      <c r="R20" s="7"/>
      <c r="S20" s="7"/>
      <c r="T20" s="7"/>
      <c r="U20" s="7"/>
      <c r="V20" s="7"/>
    </row>
    <row r="21" spans="1:22" x14ac:dyDescent="0.25">
      <c r="A21" s="14" t="s">
        <v>26</v>
      </c>
      <c r="B21" s="14"/>
      <c r="C21" s="14"/>
      <c r="D21" s="15">
        <v>55000</v>
      </c>
      <c r="E21" s="16" t="s">
        <v>25</v>
      </c>
      <c r="F21" s="15">
        <v>55000</v>
      </c>
      <c r="G21" s="17">
        <v>32532</v>
      </c>
      <c r="H21" s="20"/>
      <c r="I21" s="7"/>
      <c r="J21" s="7"/>
      <c r="K21" s="7"/>
      <c r="L21" s="7"/>
      <c r="M21" s="8"/>
      <c r="N21" s="7"/>
      <c r="O21" s="7"/>
      <c r="P21" s="7"/>
      <c r="Q21" s="7"/>
      <c r="R21" s="7"/>
      <c r="S21" s="7"/>
      <c r="T21" s="7"/>
      <c r="U21" s="7"/>
      <c r="V21" s="7"/>
    </row>
    <row r="22" spans="1:22" x14ac:dyDescent="0.25">
      <c r="A22" s="14" t="s">
        <v>27</v>
      </c>
      <c r="B22" s="14"/>
      <c r="C22" s="14"/>
      <c r="D22" s="15">
        <v>10000</v>
      </c>
      <c r="E22" s="16" t="s">
        <v>25</v>
      </c>
      <c r="F22" s="15">
        <v>10000</v>
      </c>
      <c r="G22" s="17">
        <v>438</v>
      </c>
      <c r="H22" s="20"/>
      <c r="I22" s="7"/>
      <c r="J22" s="7"/>
      <c r="K22" s="7"/>
      <c r="L22" s="7"/>
      <c r="M22" s="8"/>
      <c r="N22" s="7"/>
      <c r="O22" s="7"/>
      <c r="P22" s="7"/>
      <c r="Q22" s="7"/>
      <c r="R22" s="7"/>
      <c r="S22" s="7"/>
      <c r="T22" s="7"/>
      <c r="U22" s="7"/>
      <c r="V22" s="7"/>
    </row>
    <row r="23" spans="1:22" x14ac:dyDescent="0.25">
      <c r="A23" s="14" t="s">
        <v>28</v>
      </c>
      <c r="B23" s="14"/>
      <c r="C23" s="14"/>
      <c r="D23" s="15">
        <v>13000</v>
      </c>
      <c r="E23" s="16" t="s">
        <v>25</v>
      </c>
      <c r="F23" s="15">
        <v>13000</v>
      </c>
      <c r="G23" s="17">
        <v>820</v>
      </c>
      <c r="H23" s="20"/>
      <c r="I23" s="7"/>
      <c r="J23" s="7"/>
      <c r="K23" s="7"/>
      <c r="L23" s="7"/>
      <c r="M23" s="8"/>
      <c r="N23" s="7"/>
      <c r="O23" s="7"/>
      <c r="P23" s="7"/>
      <c r="Q23" s="7"/>
      <c r="R23" s="7"/>
      <c r="S23" s="7"/>
      <c r="T23" s="7"/>
      <c r="U23" s="7"/>
      <c r="V23" s="7"/>
    </row>
    <row r="24" spans="1:22" x14ac:dyDescent="0.25">
      <c r="A24" s="14" t="s">
        <v>29</v>
      </c>
      <c r="B24" s="14"/>
      <c r="C24" s="14"/>
      <c r="D24" s="15">
        <v>3600</v>
      </c>
      <c r="E24" s="16" t="s">
        <v>25</v>
      </c>
      <c r="F24" s="15">
        <v>3600</v>
      </c>
      <c r="G24" s="17">
        <v>0</v>
      </c>
      <c r="H24" s="20"/>
      <c r="I24" s="7"/>
      <c r="J24" s="7"/>
      <c r="K24" s="7"/>
      <c r="L24" s="7"/>
      <c r="M24" s="8"/>
      <c r="N24" s="7"/>
      <c r="O24" s="7"/>
      <c r="P24" s="7"/>
      <c r="Q24" s="7"/>
      <c r="R24" s="7"/>
      <c r="S24" s="7"/>
      <c r="T24" s="7"/>
      <c r="U24" s="7"/>
      <c r="V24" s="7"/>
    </row>
    <row r="25" spans="1:22" x14ac:dyDescent="0.25">
      <c r="A25" s="14" t="s">
        <v>30</v>
      </c>
      <c r="B25" s="14"/>
      <c r="C25" s="14"/>
      <c r="D25" s="15">
        <v>500</v>
      </c>
      <c r="E25" s="16" t="s">
        <v>25</v>
      </c>
      <c r="F25" s="15">
        <v>500</v>
      </c>
      <c r="G25" s="17">
        <v>0</v>
      </c>
      <c r="H25" s="20"/>
      <c r="I25" s="7"/>
      <c r="J25" s="7"/>
      <c r="K25" s="7"/>
      <c r="L25" s="7"/>
      <c r="M25" s="8"/>
      <c r="N25" s="7"/>
      <c r="O25" s="7"/>
      <c r="P25" s="7"/>
      <c r="Q25" s="7"/>
      <c r="R25" s="7"/>
      <c r="S25" s="7"/>
      <c r="T25" s="7"/>
      <c r="U25" s="7"/>
      <c r="V25" s="7"/>
    </row>
    <row r="26" spans="1:22" x14ac:dyDescent="0.25">
      <c r="A26" s="14" t="s">
        <v>31</v>
      </c>
      <c r="B26" s="14"/>
      <c r="C26" s="14"/>
      <c r="D26" s="15">
        <v>3000</v>
      </c>
      <c r="E26" s="16" t="s">
        <v>25</v>
      </c>
      <c r="F26" s="15">
        <v>3000</v>
      </c>
      <c r="G26" s="17">
        <v>0</v>
      </c>
      <c r="H26" s="20"/>
      <c r="I26" s="7"/>
      <c r="J26" s="7"/>
      <c r="K26" s="7"/>
      <c r="L26" s="7"/>
      <c r="M26" s="8"/>
      <c r="N26" s="7"/>
      <c r="O26" s="7"/>
      <c r="P26" s="7"/>
      <c r="Q26" s="7"/>
      <c r="R26" s="7"/>
      <c r="S26" s="7"/>
      <c r="T26" s="7"/>
      <c r="U26" s="7"/>
      <c r="V26" s="7"/>
    </row>
    <row r="27" spans="1:22" x14ac:dyDescent="0.25">
      <c r="A27" s="14" t="s">
        <v>32</v>
      </c>
      <c r="B27" s="14"/>
      <c r="C27" s="14"/>
      <c r="D27" s="15">
        <v>5000</v>
      </c>
      <c r="E27" s="16" t="s">
        <v>25</v>
      </c>
      <c r="F27" s="15">
        <v>5000</v>
      </c>
      <c r="G27" s="17">
        <v>525</v>
      </c>
      <c r="H27" s="20"/>
      <c r="I27" s="7"/>
      <c r="J27" s="7"/>
      <c r="K27" s="7"/>
      <c r="L27" s="7"/>
      <c r="M27" s="8"/>
      <c r="N27" s="7"/>
      <c r="O27" s="7"/>
      <c r="P27" s="7"/>
      <c r="Q27" s="7"/>
      <c r="R27" s="7"/>
      <c r="S27" s="7"/>
      <c r="T27" s="7"/>
      <c r="U27" s="7"/>
      <c r="V27" s="7"/>
    </row>
    <row r="28" spans="1:22" x14ac:dyDescent="0.25">
      <c r="A28" s="14" t="s">
        <v>33</v>
      </c>
      <c r="B28" s="14"/>
      <c r="C28" s="14"/>
      <c r="D28" s="15">
        <v>2000</v>
      </c>
      <c r="E28" s="16" t="s">
        <v>25</v>
      </c>
      <c r="F28" s="15">
        <v>2000</v>
      </c>
      <c r="G28" s="17">
        <v>300</v>
      </c>
      <c r="H28" s="20"/>
      <c r="I28" s="7"/>
      <c r="J28" s="7"/>
      <c r="K28" s="7"/>
      <c r="L28" s="7"/>
      <c r="M28" s="8"/>
      <c r="N28" s="7"/>
      <c r="O28" s="7"/>
      <c r="P28" s="7"/>
      <c r="Q28" s="7"/>
      <c r="R28" s="7"/>
      <c r="S28" s="7"/>
      <c r="T28" s="7"/>
      <c r="U28" s="7"/>
      <c r="V28" s="7"/>
    </row>
    <row r="29" spans="1:22" x14ac:dyDescent="0.25">
      <c r="A29" s="14" t="s">
        <v>34</v>
      </c>
      <c r="B29" s="14"/>
      <c r="C29" s="14"/>
      <c r="D29" s="15">
        <v>3000</v>
      </c>
      <c r="E29" s="16" t="s">
        <v>25</v>
      </c>
      <c r="F29" s="15">
        <v>3000</v>
      </c>
      <c r="G29" s="17">
        <v>734</v>
      </c>
      <c r="H29" s="20"/>
      <c r="I29" s="7"/>
      <c r="J29" s="7"/>
      <c r="K29" s="7"/>
      <c r="L29" s="7"/>
      <c r="M29" s="8"/>
      <c r="N29" s="7"/>
      <c r="O29" s="7"/>
      <c r="P29" s="7"/>
      <c r="Q29" s="7"/>
      <c r="R29" s="7"/>
      <c r="S29" s="7"/>
      <c r="T29" s="7"/>
      <c r="U29" s="7"/>
      <c r="V29" s="7"/>
    </row>
    <row r="30" spans="1:22" x14ac:dyDescent="0.25">
      <c r="A30" s="14" t="s">
        <v>35</v>
      </c>
      <c r="B30" s="14"/>
      <c r="C30" s="14"/>
      <c r="D30" s="15">
        <v>4000</v>
      </c>
      <c r="E30" s="16" t="s">
        <v>25</v>
      </c>
      <c r="F30" s="15">
        <v>4000</v>
      </c>
      <c r="G30" s="17">
        <v>0</v>
      </c>
      <c r="H30" s="20"/>
      <c r="I30" s="7"/>
      <c r="J30" s="7"/>
      <c r="K30" s="7"/>
      <c r="L30" s="7"/>
      <c r="M30" s="8"/>
      <c r="N30" s="7"/>
      <c r="O30" s="7"/>
      <c r="P30" s="7"/>
      <c r="Q30" s="7"/>
      <c r="R30" s="7"/>
      <c r="S30" s="7"/>
      <c r="T30" s="7"/>
      <c r="U30" s="7"/>
      <c r="V30" s="7"/>
    </row>
    <row r="31" spans="1:22" x14ac:dyDescent="0.25">
      <c r="A31" s="14" t="s">
        <v>36</v>
      </c>
      <c r="B31" s="14"/>
      <c r="C31" s="14"/>
      <c r="D31" s="15">
        <v>0</v>
      </c>
      <c r="E31" s="16">
        <v>741</v>
      </c>
      <c r="F31" s="15">
        <v>741</v>
      </c>
      <c r="G31" s="17">
        <v>741</v>
      </c>
      <c r="H31" s="18" t="s">
        <v>86</v>
      </c>
      <c r="I31" s="7"/>
      <c r="J31" s="7"/>
      <c r="K31" s="7"/>
      <c r="L31" s="7"/>
      <c r="M31" s="8"/>
      <c r="N31" s="7"/>
      <c r="O31" s="7"/>
      <c r="P31" s="7"/>
      <c r="Q31" s="7"/>
      <c r="R31" s="7"/>
      <c r="S31" s="7"/>
      <c r="T31" s="7"/>
      <c r="U31" s="7"/>
      <c r="V31" s="7"/>
    </row>
    <row r="32" spans="1:22" x14ac:dyDescent="0.25">
      <c r="A32" s="14" t="s">
        <v>37</v>
      </c>
      <c r="B32" s="14"/>
      <c r="C32" s="14"/>
      <c r="D32" s="15">
        <v>253000</v>
      </c>
      <c r="E32" s="16" t="s">
        <v>25</v>
      </c>
      <c r="F32" s="15">
        <v>253000</v>
      </c>
      <c r="G32" s="17">
        <v>31550</v>
      </c>
      <c r="H32" s="20"/>
      <c r="I32" s="7"/>
      <c r="J32" s="7"/>
      <c r="K32" s="7"/>
      <c r="L32" s="7"/>
      <c r="M32" s="8"/>
      <c r="N32" s="7"/>
      <c r="O32" s="7"/>
      <c r="P32" s="7"/>
      <c r="Q32" s="7"/>
      <c r="R32" s="7"/>
      <c r="S32" s="7"/>
      <c r="T32" s="7"/>
      <c r="U32" s="7"/>
      <c r="V32" s="7"/>
    </row>
    <row r="33" spans="1:22" x14ac:dyDescent="0.25">
      <c r="A33" s="14" t="s">
        <v>38</v>
      </c>
      <c r="B33" s="14"/>
      <c r="C33" s="14"/>
      <c r="D33" s="15">
        <v>180000</v>
      </c>
      <c r="E33" s="16" t="s">
        <v>25</v>
      </c>
      <c r="F33" s="15">
        <v>180000</v>
      </c>
      <c r="G33" s="17">
        <v>39432.5</v>
      </c>
      <c r="H33" s="20"/>
      <c r="I33" s="7"/>
      <c r="J33" s="7"/>
      <c r="K33" s="7"/>
      <c r="L33" s="7"/>
      <c r="M33" s="8"/>
      <c r="N33" s="7"/>
      <c r="O33" s="7"/>
      <c r="P33" s="7"/>
      <c r="Q33" s="7"/>
      <c r="R33" s="7"/>
      <c r="S33" s="7"/>
      <c r="T33" s="7"/>
      <c r="U33" s="7"/>
      <c r="V33" s="7"/>
    </row>
    <row r="34" spans="1:22" x14ac:dyDescent="0.25">
      <c r="A34" s="14" t="s">
        <v>39</v>
      </c>
      <c r="B34" s="14"/>
      <c r="C34" s="14"/>
      <c r="D34" s="15">
        <v>15000</v>
      </c>
      <c r="E34" s="16" t="s">
        <v>25</v>
      </c>
      <c r="F34" s="15">
        <v>15000</v>
      </c>
      <c r="G34" s="17">
        <v>0</v>
      </c>
      <c r="H34" s="20"/>
      <c r="I34" s="7"/>
      <c r="J34" s="7"/>
      <c r="K34" s="7"/>
      <c r="L34" s="7"/>
      <c r="M34" s="8"/>
      <c r="N34" s="7"/>
      <c r="O34" s="7"/>
      <c r="P34" s="7"/>
      <c r="Q34" s="7"/>
      <c r="R34" s="7"/>
      <c r="S34" s="7"/>
      <c r="T34" s="7"/>
      <c r="U34" s="7"/>
      <c r="V34" s="7"/>
    </row>
    <row r="35" spans="1:22" x14ac:dyDescent="0.25">
      <c r="A35" s="14" t="s">
        <v>40</v>
      </c>
      <c r="B35" s="14"/>
      <c r="C35" s="14"/>
      <c r="D35" s="15">
        <v>2500</v>
      </c>
      <c r="E35" s="16" t="s">
        <v>25</v>
      </c>
      <c r="F35" s="15">
        <v>2500</v>
      </c>
      <c r="G35" s="17">
        <v>420</v>
      </c>
      <c r="H35" s="20"/>
      <c r="I35" s="7"/>
      <c r="J35" s="7"/>
      <c r="K35" s="7"/>
      <c r="L35" s="7"/>
      <c r="M35" s="8"/>
      <c r="N35" s="7"/>
      <c r="O35" s="7"/>
      <c r="P35" s="7"/>
      <c r="Q35" s="7"/>
      <c r="R35" s="7"/>
      <c r="S35" s="7"/>
      <c r="T35" s="7"/>
      <c r="U35" s="7"/>
      <c r="V35" s="7"/>
    </row>
    <row r="36" spans="1:22" x14ac:dyDescent="0.25">
      <c r="A36" s="14" t="s">
        <v>41</v>
      </c>
      <c r="B36" s="14"/>
      <c r="C36" s="14"/>
      <c r="D36" s="15">
        <v>30000</v>
      </c>
      <c r="E36" s="16" t="s">
        <v>25</v>
      </c>
      <c r="F36" s="15">
        <v>30000</v>
      </c>
      <c r="G36" s="17">
        <v>1680</v>
      </c>
      <c r="H36" s="20"/>
      <c r="I36" s="7"/>
      <c r="J36" s="7"/>
      <c r="K36" s="7"/>
      <c r="L36" s="7"/>
      <c r="M36" s="8"/>
      <c r="N36" s="7"/>
      <c r="O36" s="7"/>
      <c r="P36" s="7"/>
      <c r="Q36" s="7"/>
      <c r="R36" s="7"/>
      <c r="S36" s="7"/>
      <c r="T36" s="7"/>
      <c r="U36" s="7"/>
      <c r="V36" s="7"/>
    </row>
    <row r="37" spans="1:22" x14ac:dyDescent="0.25">
      <c r="A37" s="14" t="s">
        <v>42</v>
      </c>
      <c r="B37" s="14"/>
      <c r="C37" s="14"/>
      <c r="D37" s="15">
        <v>80000</v>
      </c>
      <c r="E37" s="16" t="s">
        <v>25</v>
      </c>
      <c r="F37" s="15">
        <v>80000</v>
      </c>
      <c r="G37" s="17">
        <v>4100</v>
      </c>
      <c r="H37" s="20"/>
      <c r="I37" s="7"/>
      <c r="J37" s="7"/>
      <c r="K37" s="7"/>
      <c r="L37" s="7"/>
      <c r="M37" s="8"/>
      <c r="N37" s="7"/>
      <c r="O37" s="7"/>
      <c r="P37" s="7"/>
      <c r="Q37" s="7"/>
      <c r="R37" s="7"/>
      <c r="S37" s="7"/>
      <c r="T37" s="7"/>
      <c r="U37" s="7"/>
      <c r="V37" s="7"/>
    </row>
    <row r="38" spans="1:22" x14ac:dyDescent="0.25">
      <c r="A38" s="14" t="s">
        <v>43</v>
      </c>
      <c r="B38" s="14"/>
      <c r="C38" s="14"/>
      <c r="D38" s="15">
        <v>290000</v>
      </c>
      <c r="E38" s="16" t="s">
        <v>25</v>
      </c>
      <c r="F38" s="15">
        <v>290000</v>
      </c>
      <c r="G38" s="17">
        <v>0</v>
      </c>
      <c r="H38" s="20"/>
      <c r="I38" s="7"/>
      <c r="J38" s="7"/>
      <c r="K38" s="7"/>
      <c r="L38" s="7"/>
      <c r="M38" s="8"/>
      <c r="N38" s="7"/>
      <c r="O38" s="7"/>
      <c r="P38" s="7"/>
      <c r="Q38" s="7"/>
      <c r="R38" s="7"/>
      <c r="S38" s="7"/>
      <c r="T38" s="7"/>
      <c r="U38" s="7"/>
      <c r="V38" s="7"/>
    </row>
    <row r="39" spans="1:22" x14ac:dyDescent="0.25">
      <c r="A39" s="14" t="s">
        <v>44</v>
      </c>
      <c r="B39" s="14"/>
      <c r="C39" s="14"/>
      <c r="D39" s="15">
        <v>2000</v>
      </c>
      <c r="E39" s="16" t="s">
        <v>25</v>
      </c>
      <c r="F39" s="15">
        <v>2000</v>
      </c>
      <c r="G39" s="17">
        <v>0</v>
      </c>
      <c r="H39" s="20"/>
      <c r="I39" s="7"/>
      <c r="J39" s="7"/>
      <c r="K39" s="7"/>
      <c r="L39" s="7"/>
      <c r="M39" s="8"/>
      <c r="N39" s="7"/>
      <c r="O39" s="7"/>
      <c r="P39" s="7"/>
      <c r="Q39" s="7"/>
      <c r="R39" s="7"/>
      <c r="S39" s="7"/>
      <c r="T39" s="7"/>
      <c r="U39" s="7"/>
      <c r="V39" s="7"/>
    </row>
    <row r="40" spans="1:22" x14ac:dyDescent="0.25">
      <c r="A40" s="14" t="s">
        <v>45</v>
      </c>
      <c r="B40" s="14"/>
      <c r="C40" s="14"/>
      <c r="D40" s="15">
        <v>10000</v>
      </c>
      <c r="E40" s="16" t="s">
        <v>25</v>
      </c>
      <c r="F40" s="15">
        <v>10000</v>
      </c>
      <c r="G40" s="17">
        <v>0</v>
      </c>
      <c r="H40" s="20"/>
      <c r="I40" s="7"/>
      <c r="J40" s="7"/>
      <c r="K40" s="7"/>
      <c r="L40" s="7"/>
      <c r="M40" s="8"/>
      <c r="N40" s="7"/>
      <c r="O40" s="7"/>
      <c r="P40" s="7"/>
      <c r="Q40" s="7"/>
      <c r="R40" s="7"/>
      <c r="S40" s="7"/>
      <c r="T40" s="7"/>
      <c r="U40" s="7"/>
      <c r="V40" s="7"/>
    </row>
    <row r="41" spans="1:22" x14ac:dyDescent="0.25">
      <c r="A41" s="14" t="s">
        <v>46</v>
      </c>
      <c r="B41" s="14"/>
      <c r="C41" s="14"/>
      <c r="D41" s="15">
        <v>4000</v>
      </c>
      <c r="E41" s="16" t="s">
        <v>25</v>
      </c>
      <c r="F41" s="15">
        <v>4000</v>
      </c>
      <c r="G41" s="17">
        <v>96.63000000000001</v>
      </c>
      <c r="H41" s="20"/>
      <c r="I41" s="7"/>
      <c r="J41" s="7"/>
      <c r="K41" s="7"/>
      <c r="L41" s="7"/>
      <c r="M41" s="8"/>
      <c r="N41" s="7"/>
      <c r="O41" s="7"/>
      <c r="P41" s="7"/>
      <c r="Q41" s="7"/>
      <c r="R41" s="7"/>
      <c r="S41" s="7"/>
      <c r="T41" s="7"/>
      <c r="U41" s="7"/>
      <c r="V41" s="7"/>
    </row>
    <row r="42" spans="1:22" x14ac:dyDescent="0.25">
      <c r="A42" s="14" t="s">
        <v>47</v>
      </c>
      <c r="B42" s="14"/>
      <c r="C42" s="14"/>
      <c r="D42" s="15">
        <v>0</v>
      </c>
      <c r="E42" s="16" t="s">
        <v>25</v>
      </c>
      <c r="F42" s="15">
        <v>0</v>
      </c>
      <c r="G42" s="17">
        <v>1100000</v>
      </c>
      <c r="H42" s="20"/>
      <c r="I42" s="7"/>
      <c r="J42" s="7"/>
      <c r="K42" s="7"/>
      <c r="L42" s="7"/>
      <c r="M42" s="8"/>
      <c r="N42" s="7"/>
      <c r="O42" s="7"/>
      <c r="P42" s="7"/>
      <c r="Q42" s="7"/>
      <c r="R42" s="7"/>
      <c r="S42" s="7"/>
      <c r="T42" s="7"/>
      <c r="U42" s="7"/>
      <c r="V42" s="7"/>
    </row>
    <row r="43" spans="1:22" x14ac:dyDescent="0.25">
      <c r="A43" s="14" t="s">
        <v>48</v>
      </c>
      <c r="B43" s="14"/>
      <c r="C43" s="14"/>
      <c r="D43" s="15">
        <v>5000</v>
      </c>
      <c r="E43" s="16" t="s">
        <v>25</v>
      </c>
      <c r="F43" s="15">
        <v>5000</v>
      </c>
      <c r="G43" s="17">
        <v>0</v>
      </c>
      <c r="H43" s="20"/>
      <c r="I43" s="7"/>
      <c r="J43" s="7"/>
      <c r="K43" s="7"/>
      <c r="L43" s="7"/>
      <c r="M43" s="8"/>
      <c r="N43" s="7"/>
      <c r="O43" s="7"/>
      <c r="P43" s="7"/>
      <c r="Q43" s="7"/>
      <c r="R43" s="7"/>
      <c r="S43" s="7"/>
      <c r="T43" s="7"/>
      <c r="U43" s="7"/>
      <c r="V43" s="7"/>
    </row>
    <row r="44" spans="1:22" x14ac:dyDescent="0.25">
      <c r="A44" s="21" t="s">
        <v>49</v>
      </c>
      <c r="B44" s="21"/>
      <c r="C44" s="21"/>
      <c r="D44" s="22">
        <v>17942200</v>
      </c>
      <c r="E44" s="23">
        <f>SUM(E4:E43)</f>
        <v>837971</v>
      </c>
      <c r="F44" s="22">
        <v>18780171</v>
      </c>
      <c r="G44" s="24">
        <v>5937362.4000000013</v>
      </c>
      <c r="H44" s="20"/>
      <c r="I44" s="7"/>
      <c r="J44" s="7"/>
      <c r="K44" s="7"/>
      <c r="L44" s="7"/>
      <c r="M44" s="8"/>
      <c r="N44" s="7"/>
      <c r="O44" s="7"/>
      <c r="P44" s="7"/>
      <c r="Q44" s="7"/>
      <c r="R44" s="7"/>
      <c r="S44" s="7"/>
      <c r="T44" s="7"/>
      <c r="U44" s="7"/>
      <c r="V44" s="7"/>
    </row>
  </sheetData>
  <pageMargins left="0.7" right="0.7" top="0.78740157499999996" bottom="0.78740157499999996" header="0.3" footer="0.3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57"/>
  <sheetViews>
    <sheetView tabSelected="1" topLeftCell="A19" workbookViewId="0">
      <selection activeCell="H26" sqref="H26"/>
    </sheetView>
  </sheetViews>
  <sheetFormatPr defaultRowHeight="15" x14ac:dyDescent="0.25"/>
  <cols>
    <col min="3" max="3" width="38.42578125" customWidth="1"/>
    <col min="4" max="4" width="14.85546875" customWidth="1"/>
    <col min="6" max="6" width="13.7109375" customWidth="1"/>
    <col min="7" max="7" width="11.5703125" customWidth="1"/>
    <col min="8" max="8" width="21.5703125" customWidth="1"/>
  </cols>
  <sheetData>
    <row r="1" spans="1:8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4" t="s">
        <v>23</v>
      </c>
      <c r="F1" s="3" t="s">
        <v>4</v>
      </c>
      <c r="G1" s="2" t="s">
        <v>5</v>
      </c>
      <c r="H1" s="5" t="s">
        <v>2</v>
      </c>
    </row>
    <row r="2" spans="1:8" x14ac:dyDescent="0.25">
      <c r="A2" s="14" t="s">
        <v>50</v>
      </c>
      <c r="B2" s="14"/>
      <c r="C2" s="14"/>
      <c r="D2" s="15">
        <v>10000</v>
      </c>
      <c r="E2" s="16" t="s">
        <v>25</v>
      </c>
      <c r="F2" s="25">
        <v>10000</v>
      </c>
      <c r="G2" s="15">
        <v>0</v>
      </c>
      <c r="H2" s="18"/>
    </row>
    <row r="3" spans="1:8" x14ac:dyDescent="0.25">
      <c r="A3" s="14" t="s">
        <v>51</v>
      </c>
      <c r="B3" s="14"/>
      <c r="C3" s="14"/>
      <c r="D3" s="15">
        <v>10500</v>
      </c>
      <c r="E3" s="16" t="s">
        <v>25</v>
      </c>
      <c r="F3" s="25">
        <v>10500</v>
      </c>
      <c r="G3" s="15">
        <v>10385.4</v>
      </c>
      <c r="H3" s="18"/>
    </row>
    <row r="4" spans="1:8" x14ac:dyDescent="0.25">
      <c r="A4" s="14" t="s">
        <v>24</v>
      </c>
      <c r="B4" s="14"/>
      <c r="C4" s="14"/>
      <c r="D4" s="15">
        <v>100000</v>
      </c>
      <c r="E4" s="16" t="s">
        <v>25</v>
      </c>
      <c r="F4" s="25">
        <v>100000</v>
      </c>
      <c r="G4" s="15">
        <v>0</v>
      </c>
      <c r="H4" s="18"/>
    </row>
    <row r="5" spans="1:8" x14ac:dyDescent="0.25">
      <c r="A5" s="14" t="s">
        <v>52</v>
      </c>
      <c r="B5" s="14"/>
      <c r="C5" s="14"/>
      <c r="D5" s="15">
        <v>23500</v>
      </c>
      <c r="E5" s="16" t="s">
        <v>25</v>
      </c>
      <c r="F5" s="25">
        <v>23500</v>
      </c>
      <c r="G5" s="15">
        <v>870</v>
      </c>
      <c r="H5" s="18"/>
    </row>
    <row r="6" spans="1:8" x14ac:dyDescent="0.25">
      <c r="A6" s="14" t="s">
        <v>53</v>
      </c>
      <c r="B6" s="14"/>
      <c r="C6" s="14"/>
      <c r="D6" s="15">
        <v>3072500</v>
      </c>
      <c r="E6" s="16" t="s">
        <v>25</v>
      </c>
      <c r="F6" s="25">
        <v>3072500</v>
      </c>
      <c r="G6" s="15">
        <v>475561.69999999995</v>
      </c>
      <c r="H6" s="18"/>
    </row>
    <row r="7" spans="1:8" x14ac:dyDescent="0.25">
      <c r="A7" s="14" t="s">
        <v>54</v>
      </c>
      <c r="B7" s="14"/>
      <c r="C7" s="14"/>
      <c r="D7" s="15">
        <v>9370000</v>
      </c>
      <c r="E7" s="16" t="s">
        <v>25</v>
      </c>
      <c r="F7" s="25">
        <v>9370000</v>
      </c>
      <c r="G7" s="15">
        <v>1338836.8700000001</v>
      </c>
      <c r="H7" s="18"/>
    </row>
    <row r="8" spans="1:8" x14ac:dyDescent="0.25">
      <c r="A8" s="14" t="s">
        <v>55</v>
      </c>
      <c r="B8" s="14"/>
      <c r="C8" s="14"/>
      <c r="D8" s="15">
        <v>12000</v>
      </c>
      <c r="E8" s="16" t="s">
        <v>25</v>
      </c>
      <c r="F8" s="25">
        <v>12000</v>
      </c>
      <c r="G8" s="15">
        <v>0</v>
      </c>
      <c r="H8" s="18"/>
    </row>
    <row r="9" spans="1:8" x14ac:dyDescent="0.25">
      <c r="A9" s="14" t="s">
        <v>56</v>
      </c>
      <c r="B9" s="14"/>
      <c r="C9" s="14"/>
      <c r="D9" s="15">
        <v>370000</v>
      </c>
      <c r="E9" s="16">
        <v>1010</v>
      </c>
      <c r="F9" s="25">
        <v>371010</v>
      </c>
      <c r="G9" s="15">
        <v>35010</v>
      </c>
      <c r="H9" s="18" t="s">
        <v>87</v>
      </c>
    </row>
    <row r="10" spans="1:8" x14ac:dyDescent="0.25">
      <c r="A10" s="14" t="s">
        <v>27</v>
      </c>
      <c r="B10" s="14"/>
      <c r="C10" s="14"/>
      <c r="D10" s="15">
        <v>150000</v>
      </c>
      <c r="E10" s="16" t="s">
        <v>25</v>
      </c>
      <c r="F10" s="25">
        <v>150000</v>
      </c>
      <c r="G10" s="15">
        <v>0</v>
      </c>
      <c r="H10" s="18"/>
    </row>
    <row r="11" spans="1:8" x14ac:dyDescent="0.25">
      <c r="A11" s="14" t="s">
        <v>28</v>
      </c>
      <c r="B11" s="14"/>
      <c r="C11" s="14"/>
      <c r="D11" s="15">
        <v>2050000</v>
      </c>
      <c r="E11" s="16" t="s">
        <v>25</v>
      </c>
      <c r="F11" s="25">
        <v>2050000</v>
      </c>
      <c r="G11" s="15">
        <v>0</v>
      </c>
      <c r="H11" s="18"/>
    </row>
    <row r="12" spans="1:8" x14ac:dyDescent="0.25">
      <c r="A12" s="14"/>
      <c r="B12" s="14" t="s">
        <v>57</v>
      </c>
      <c r="C12" s="14"/>
      <c r="D12" s="15">
        <v>1460000</v>
      </c>
      <c r="E12" s="16"/>
      <c r="F12" s="25">
        <v>1460000</v>
      </c>
      <c r="G12" s="15">
        <v>243334</v>
      </c>
      <c r="H12" s="18"/>
    </row>
    <row r="13" spans="1:8" x14ac:dyDescent="0.25">
      <c r="A13" s="14" t="s">
        <v>58</v>
      </c>
      <c r="B13" s="14"/>
      <c r="C13" s="14"/>
      <c r="D13" s="15">
        <v>1508000</v>
      </c>
      <c r="E13" s="16" t="s">
        <v>25</v>
      </c>
      <c r="F13" s="25">
        <v>1508000</v>
      </c>
      <c r="G13" s="15">
        <v>254060.6</v>
      </c>
      <c r="H13" s="18"/>
    </row>
    <row r="14" spans="1:8" x14ac:dyDescent="0.25">
      <c r="A14" s="14" t="s">
        <v>29</v>
      </c>
      <c r="B14" s="14"/>
      <c r="C14" s="14"/>
      <c r="D14" s="15">
        <v>25000</v>
      </c>
      <c r="E14" s="16" t="s">
        <v>25</v>
      </c>
      <c r="F14" s="25">
        <v>25000</v>
      </c>
      <c r="G14" s="15">
        <v>2966</v>
      </c>
      <c r="H14" s="18"/>
    </row>
    <row r="15" spans="1:8" x14ac:dyDescent="0.25">
      <c r="A15" s="14" t="s">
        <v>30</v>
      </c>
      <c r="B15" s="14"/>
      <c r="C15" s="14"/>
      <c r="D15" s="15">
        <v>17000</v>
      </c>
      <c r="E15" s="16" t="s">
        <v>25</v>
      </c>
      <c r="F15" s="25">
        <v>17000</v>
      </c>
      <c r="G15" s="15">
        <v>1872</v>
      </c>
      <c r="H15" s="18"/>
    </row>
    <row r="16" spans="1:8" x14ac:dyDescent="0.25">
      <c r="A16" s="14" t="s">
        <v>31</v>
      </c>
      <c r="B16" s="14"/>
      <c r="C16" s="14"/>
      <c r="D16" s="15">
        <v>55200</v>
      </c>
      <c r="E16" s="16" t="s">
        <v>25</v>
      </c>
      <c r="F16" s="25">
        <v>55200</v>
      </c>
      <c r="G16" s="15">
        <v>2187.42</v>
      </c>
      <c r="H16" s="18"/>
    </row>
    <row r="17" spans="1:8" x14ac:dyDescent="0.25">
      <c r="A17" s="14" t="s">
        <v>32</v>
      </c>
      <c r="B17" s="14"/>
      <c r="C17" s="14"/>
      <c r="D17" s="15">
        <v>455000</v>
      </c>
      <c r="E17" s="16" t="s">
        <v>25</v>
      </c>
      <c r="F17" s="25">
        <v>455000</v>
      </c>
      <c r="G17" s="15">
        <v>2745</v>
      </c>
      <c r="H17" s="18"/>
    </row>
    <row r="18" spans="1:8" x14ac:dyDescent="0.25">
      <c r="A18" s="14" t="s">
        <v>33</v>
      </c>
      <c r="B18" s="14"/>
      <c r="C18" s="14"/>
      <c r="D18" s="15">
        <v>33000</v>
      </c>
      <c r="E18" s="16" t="s">
        <v>25</v>
      </c>
      <c r="F18" s="25">
        <v>33000</v>
      </c>
      <c r="G18" s="15">
        <v>0</v>
      </c>
      <c r="H18" s="18"/>
    </row>
    <row r="19" spans="1:8" x14ac:dyDescent="0.25">
      <c r="A19" s="14" t="s">
        <v>34</v>
      </c>
      <c r="B19" s="14"/>
      <c r="C19" s="14"/>
      <c r="D19" s="15">
        <v>225000</v>
      </c>
      <c r="E19" s="16" t="s">
        <v>25</v>
      </c>
      <c r="F19" s="25">
        <v>225000</v>
      </c>
      <c r="G19" s="15">
        <v>7846</v>
      </c>
      <c r="H19" s="18"/>
    </row>
    <row r="20" spans="1:8" x14ac:dyDescent="0.25">
      <c r="A20" s="14" t="s">
        <v>59</v>
      </c>
      <c r="B20" s="14"/>
      <c r="C20" s="14"/>
      <c r="D20" s="15">
        <v>20000</v>
      </c>
      <c r="E20" s="16" t="s">
        <v>25</v>
      </c>
      <c r="F20" s="25">
        <v>20000</v>
      </c>
      <c r="G20" s="15">
        <v>0</v>
      </c>
      <c r="H20" s="18"/>
    </row>
    <row r="21" spans="1:8" x14ac:dyDescent="0.25">
      <c r="A21" s="14" t="s">
        <v>60</v>
      </c>
      <c r="B21" s="14"/>
      <c r="C21" s="14"/>
      <c r="D21" s="15">
        <v>31500</v>
      </c>
      <c r="E21" s="16" t="s">
        <v>25</v>
      </c>
      <c r="F21" s="25">
        <v>31500</v>
      </c>
      <c r="G21" s="15">
        <v>0</v>
      </c>
      <c r="H21" s="18"/>
    </row>
    <row r="22" spans="1:8" x14ac:dyDescent="0.25">
      <c r="A22" s="14" t="s">
        <v>61</v>
      </c>
      <c r="B22" s="14"/>
      <c r="C22" s="14"/>
      <c r="D22" s="15">
        <v>17000000</v>
      </c>
      <c r="E22" s="16">
        <v>62000</v>
      </c>
      <c r="F22" s="25">
        <f>SUM(D22:E22)</f>
        <v>17062000</v>
      </c>
      <c r="G22" s="15">
        <v>546859</v>
      </c>
      <c r="H22" s="18" t="s">
        <v>62</v>
      </c>
    </row>
    <row r="23" spans="1:8" x14ac:dyDescent="0.25">
      <c r="A23" s="14" t="s">
        <v>35</v>
      </c>
      <c r="B23" s="14"/>
      <c r="C23" s="14"/>
      <c r="D23" s="15">
        <v>395000</v>
      </c>
      <c r="E23" s="16" t="s">
        <v>25</v>
      </c>
      <c r="F23" s="25">
        <v>395000</v>
      </c>
      <c r="G23" s="15">
        <v>53376.67</v>
      </c>
      <c r="H23" s="18"/>
    </row>
    <row r="24" spans="1:8" x14ac:dyDescent="0.25">
      <c r="A24" s="14" t="s">
        <v>36</v>
      </c>
      <c r="B24" s="14"/>
      <c r="C24" s="14"/>
      <c r="D24" s="15">
        <v>440000</v>
      </c>
      <c r="E24" s="16">
        <v>-5500</v>
      </c>
      <c r="F24" s="25">
        <f>SUM(D24:E24)</f>
        <v>434500</v>
      </c>
      <c r="G24" s="15">
        <v>67390</v>
      </c>
      <c r="H24" s="18" t="s">
        <v>90</v>
      </c>
    </row>
    <row r="25" spans="1:8" x14ac:dyDescent="0.25">
      <c r="A25" s="14" t="s">
        <v>91</v>
      </c>
      <c r="B25" s="14"/>
      <c r="C25" s="14"/>
      <c r="D25" s="15"/>
      <c r="E25" s="16">
        <v>1000</v>
      </c>
      <c r="F25" s="25">
        <f>SUM(D25:E25)</f>
        <v>1000</v>
      </c>
      <c r="G25" s="15"/>
      <c r="H25" s="18" t="s">
        <v>95</v>
      </c>
    </row>
    <row r="26" spans="1:8" x14ac:dyDescent="0.25">
      <c r="A26" s="14" t="s">
        <v>37</v>
      </c>
      <c r="B26" s="14"/>
      <c r="C26" s="14"/>
      <c r="D26" s="15">
        <v>285000</v>
      </c>
      <c r="E26" s="16">
        <v>3300</v>
      </c>
      <c r="F26" s="25">
        <v>288300</v>
      </c>
      <c r="G26" s="15">
        <v>26671.770000000004</v>
      </c>
      <c r="H26" s="18" t="s">
        <v>73</v>
      </c>
    </row>
    <row r="27" spans="1:8" x14ac:dyDescent="0.25">
      <c r="A27" s="14" t="s">
        <v>38</v>
      </c>
      <c r="B27" s="14"/>
      <c r="C27" s="14"/>
      <c r="D27" s="15">
        <v>85000</v>
      </c>
      <c r="E27" s="16">
        <v>96500</v>
      </c>
      <c r="F27" s="25">
        <v>181500</v>
      </c>
      <c r="G27" s="15">
        <v>96635.040000000008</v>
      </c>
      <c r="H27" s="18" t="s">
        <v>63</v>
      </c>
    </row>
    <row r="28" spans="1:8" x14ac:dyDescent="0.25">
      <c r="A28" s="14" t="s">
        <v>64</v>
      </c>
      <c r="B28" s="14"/>
      <c r="C28" s="14"/>
      <c r="D28" s="15">
        <v>1335000</v>
      </c>
      <c r="E28" s="16" t="s">
        <v>25</v>
      </c>
      <c r="F28" s="25">
        <v>1335000</v>
      </c>
      <c r="G28" s="15">
        <v>19481.22</v>
      </c>
      <c r="H28" s="18"/>
    </row>
    <row r="29" spans="1:8" x14ac:dyDescent="0.25">
      <c r="A29" s="14" t="s">
        <v>39</v>
      </c>
      <c r="B29" s="14"/>
      <c r="C29" s="14"/>
      <c r="D29" s="15">
        <v>342000</v>
      </c>
      <c r="E29" s="16" t="s">
        <v>25</v>
      </c>
      <c r="F29" s="25">
        <v>342000</v>
      </c>
      <c r="G29" s="15">
        <v>1131.0999999999999</v>
      </c>
      <c r="H29" s="18"/>
    </row>
    <row r="30" spans="1:8" x14ac:dyDescent="0.25">
      <c r="A30" s="14" t="s">
        <v>65</v>
      </c>
      <c r="B30" s="14"/>
      <c r="C30" s="14"/>
      <c r="D30" s="15">
        <v>152000</v>
      </c>
      <c r="E30" s="16" t="s">
        <v>25</v>
      </c>
      <c r="F30" s="25">
        <v>152000</v>
      </c>
      <c r="G30" s="15">
        <v>0</v>
      </c>
      <c r="H30" s="18"/>
    </row>
    <row r="31" spans="1:8" x14ac:dyDescent="0.25">
      <c r="A31" s="14" t="s">
        <v>66</v>
      </c>
      <c r="B31" s="14"/>
      <c r="C31" s="14"/>
      <c r="D31" s="15">
        <v>2190000</v>
      </c>
      <c r="E31" s="16" t="s">
        <v>25</v>
      </c>
      <c r="F31" s="25">
        <v>2190000</v>
      </c>
      <c r="G31" s="15">
        <v>750000</v>
      </c>
      <c r="H31" s="18"/>
    </row>
    <row r="32" spans="1:8" x14ac:dyDescent="0.25">
      <c r="A32" s="14" t="s">
        <v>67</v>
      </c>
      <c r="B32" s="14"/>
      <c r="C32" s="14"/>
      <c r="D32" s="15">
        <v>25000</v>
      </c>
      <c r="E32" s="16" t="s">
        <v>25</v>
      </c>
      <c r="F32" s="25">
        <v>25000</v>
      </c>
      <c r="G32" s="15">
        <v>0</v>
      </c>
      <c r="H32" s="18"/>
    </row>
    <row r="33" spans="1:8" x14ac:dyDescent="0.25">
      <c r="A33" s="14" t="s">
        <v>42</v>
      </c>
      <c r="B33" s="14"/>
      <c r="C33" s="14"/>
      <c r="D33" s="15">
        <v>1151000</v>
      </c>
      <c r="E33" s="16" t="s">
        <v>25</v>
      </c>
      <c r="F33" s="25">
        <v>1151000</v>
      </c>
      <c r="G33" s="15">
        <v>170197.69999999998</v>
      </c>
      <c r="H33" s="18"/>
    </row>
    <row r="34" spans="1:8" x14ac:dyDescent="0.25">
      <c r="A34" s="14" t="s">
        <v>68</v>
      </c>
      <c r="B34" s="14"/>
      <c r="C34" s="14"/>
      <c r="D34" s="15">
        <v>140000</v>
      </c>
      <c r="E34" s="16" t="s">
        <v>25</v>
      </c>
      <c r="F34" s="25">
        <v>140000</v>
      </c>
      <c r="G34" s="15">
        <v>3309.6</v>
      </c>
      <c r="H34" s="18"/>
    </row>
    <row r="35" spans="1:8" x14ac:dyDescent="0.25">
      <c r="A35" s="14" t="s">
        <v>44</v>
      </c>
      <c r="B35" s="14"/>
      <c r="C35" s="14"/>
      <c r="D35" s="15">
        <v>3785500</v>
      </c>
      <c r="E35" s="16">
        <v>2000</v>
      </c>
      <c r="F35" s="25">
        <v>3787500</v>
      </c>
      <c r="G35" s="15">
        <v>9477.86</v>
      </c>
      <c r="H35" s="18" t="s">
        <v>73</v>
      </c>
    </row>
    <row r="36" spans="1:8" x14ac:dyDescent="0.25">
      <c r="A36" s="14" t="s">
        <v>69</v>
      </c>
      <c r="B36" s="14"/>
      <c r="C36" s="14"/>
      <c r="D36" s="15">
        <v>2539500</v>
      </c>
      <c r="E36" s="16" t="s">
        <v>25</v>
      </c>
      <c r="F36" s="25">
        <v>2539500</v>
      </c>
      <c r="G36" s="15">
        <v>362261.02000000008</v>
      </c>
      <c r="H36" s="18"/>
    </row>
    <row r="37" spans="1:8" x14ac:dyDescent="0.25">
      <c r="A37" s="14" t="s">
        <v>70</v>
      </c>
      <c r="B37" s="14"/>
      <c r="C37" s="14"/>
      <c r="D37" s="15">
        <v>5500</v>
      </c>
      <c r="E37" s="16" t="s">
        <v>25</v>
      </c>
      <c r="F37" s="25">
        <v>5500</v>
      </c>
      <c r="G37" s="15">
        <v>7.26</v>
      </c>
      <c r="H37" s="18"/>
    </row>
    <row r="38" spans="1:8" x14ac:dyDescent="0.25">
      <c r="A38" s="14" t="s">
        <v>93</v>
      </c>
      <c r="B38" s="14"/>
      <c r="C38" s="14"/>
      <c r="D38" s="15"/>
      <c r="E38" s="16">
        <v>4500</v>
      </c>
      <c r="F38" s="25">
        <f>SUM(D38:E38)</f>
        <v>4500</v>
      </c>
      <c r="G38" s="15"/>
      <c r="H38" s="18" t="s">
        <v>94</v>
      </c>
    </row>
    <row r="39" spans="1:8" x14ac:dyDescent="0.25">
      <c r="A39" s="14" t="s">
        <v>92</v>
      </c>
      <c r="B39" s="14"/>
      <c r="C39" s="14"/>
      <c r="D39" s="15">
        <v>10000</v>
      </c>
      <c r="E39" s="16" t="s">
        <v>25</v>
      </c>
      <c r="F39" s="25">
        <v>10000</v>
      </c>
      <c r="G39" s="15">
        <v>5251.4</v>
      </c>
      <c r="H39" s="18"/>
    </row>
    <row r="40" spans="1:8" x14ac:dyDescent="0.25">
      <c r="A40" s="14" t="s">
        <v>71</v>
      </c>
      <c r="B40" s="14"/>
      <c r="C40" s="14"/>
      <c r="D40" s="15">
        <v>1200000</v>
      </c>
      <c r="E40" s="16" t="s">
        <v>25</v>
      </c>
      <c r="F40" s="25">
        <v>1200000</v>
      </c>
      <c r="G40" s="15">
        <v>215283.14</v>
      </c>
      <c r="H40" s="18"/>
    </row>
    <row r="41" spans="1:8" x14ac:dyDescent="0.25">
      <c r="A41" s="14" t="s">
        <v>72</v>
      </c>
      <c r="B41" s="14"/>
      <c r="C41" s="14"/>
      <c r="D41" s="15">
        <v>1503700</v>
      </c>
      <c r="E41" s="16" t="s">
        <v>25</v>
      </c>
      <c r="F41" s="25">
        <v>1503700</v>
      </c>
      <c r="G41" s="15">
        <v>208758.16</v>
      </c>
      <c r="H41" s="18"/>
    </row>
    <row r="42" spans="1:8" x14ac:dyDescent="0.25">
      <c r="A42" s="14" t="s">
        <v>45</v>
      </c>
      <c r="B42" s="14"/>
      <c r="C42" s="14"/>
      <c r="D42" s="15">
        <v>2013000</v>
      </c>
      <c r="E42" s="16">
        <v>4000</v>
      </c>
      <c r="F42" s="25">
        <v>2017000</v>
      </c>
      <c r="G42" s="15">
        <v>365224.86</v>
      </c>
      <c r="H42" s="18" t="s">
        <v>73</v>
      </c>
    </row>
    <row r="43" spans="1:8" x14ac:dyDescent="0.25">
      <c r="A43" s="14" t="s">
        <v>46</v>
      </c>
      <c r="B43" s="14"/>
      <c r="C43" s="14"/>
      <c r="D43" s="15">
        <v>15000</v>
      </c>
      <c r="E43" s="16" t="s">
        <v>25</v>
      </c>
      <c r="F43" s="25">
        <v>15000</v>
      </c>
      <c r="G43" s="15">
        <v>3758</v>
      </c>
      <c r="H43" s="18"/>
    </row>
    <row r="44" spans="1:8" x14ac:dyDescent="0.25">
      <c r="A44" s="14" t="s">
        <v>74</v>
      </c>
      <c r="B44" s="14"/>
      <c r="C44" s="14"/>
      <c r="D44" s="15">
        <v>75000</v>
      </c>
      <c r="E44" s="16" t="s">
        <v>25</v>
      </c>
      <c r="F44" s="25">
        <v>75000</v>
      </c>
      <c r="G44" s="15">
        <v>0</v>
      </c>
      <c r="H44" s="18"/>
    </row>
    <row r="45" spans="1:8" x14ac:dyDescent="0.25">
      <c r="A45" s="14" t="s">
        <v>47</v>
      </c>
      <c r="B45" s="14"/>
      <c r="C45" s="14"/>
      <c r="D45" s="15">
        <v>0</v>
      </c>
      <c r="E45" s="16" t="s">
        <v>25</v>
      </c>
      <c r="F45" s="25">
        <v>0</v>
      </c>
      <c r="G45" s="15">
        <v>1100000</v>
      </c>
      <c r="H45" s="18"/>
    </row>
    <row r="46" spans="1:8" x14ac:dyDescent="0.25">
      <c r="A46" s="14" t="s">
        <v>75</v>
      </c>
      <c r="B46" s="14"/>
      <c r="C46" s="14"/>
      <c r="D46" s="15">
        <v>30000</v>
      </c>
      <c r="E46" s="16">
        <v>238430</v>
      </c>
      <c r="F46" s="25">
        <v>268430</v>
      </c>
      <c r="G46" s="15">
        <v>56651</v>
      </c>
      <c r="H46" s="18" t="s">
        <v>76</v>
      </c>
    </row>
    <row r="47" spans="1:8" x14ac:dyDescent="0.25">
      <c r="A47" s="14"/>
      <c r="B47" s="14" t="s">
        <v>77</v>
      </c>
      <c r="C47" s="14"/>
      <c r="D47" s="15">
        <v>1449800</v>
      </c>
      <c r="E47" s="16">
        <v>430731</v>
      </c>
      <c r="F47" s="25">
        <f>SUM(D47:E47)</f>
        <v>1880531</v>
      </c>
      <c r="G47" s="15">
        <v>0</v>
      </c>
      <c r="H47" s="18"/>
    </row>
    <row r="48" spans="1:8" x14ac:dyDescent="0.25">
      <c r="A48" s="14" t="s">
        <v>48</v>
      </c>
      <c r="B48" s="14"/>
      <c r="C48" s="14"/>
      <c r="D48" s="15">
        <v>1684800</v>
      </c>
      <c r="E48" s="16">
        <v>430731</v>
      </c>
      <c r="F48" s="25">
        <f>SUM(D48:E48)</f>
        <v>2115531</v>
      </c>
      <c r="G48" s="15">
        <v>97980</v>
      </c>
      <c r="H48" s="18"/>
    </row>
    <row r="49" spans="1:8" x14ac:dyDescent="0.25">
      <c r="A49" s="21" t="s">
        <v>49</v>
      </c>
      <c r="B49" s="21"/>
      <c r="C49" s="21"/>
      <c r="D49" s="22">
        <v>53940200</v>
      </c>
      <c r="E49" s="23">
        <f>SUM(E2:E48)-E47</f>
        <v>837971</v>
      </c>
      <c r="F49" s="26">
        <v>54778171</v>
      </c>
      <c r="G49" s="22">
        <v>6292045.7899999991</v>
      </c>
      <c r="H49" s="20"/>
    </row>
    <row r="51" spans="1:8" x14ac:dyDescent="0.25">
      <c r="A51" s="21" t="s">
        <v>79</v>
      </c>
      <c r="B51" s="27"/>
      <c r="C51" s="27"/>
      <c r="D51" s="27"/>
      <c r="E51" s="27"/>
      <c r="F51" s="27"/>
      <c r="G51" s="27"/>
      <c r="H51" s="27"/>
    </row>
    <row r="52" spans="1:8" x14ac:dyDescent="0.25">
      <c r="A52" s="14" t="s">
        <v>80</v>
      </c>
      <c r="B52" s="27"/>
      <c r="C52" s="27"/>
      <c r="D52" s="28">
        <v>37000000</v>
      </c>
      <c r="E52" s="28"/>
      <c r="F52" s="28"/>
      <c r="G52" s="28"/>
      <c r="H52" s="27"/>
    </row>
    <row r="53" spans="1:8" x14ac:dyDescent="0.25">
      <c r="A53" s="14" t="s">
        <v>81</v>
      </c>
      <c r="B53" s="27"/>
      <c r="C53" s="27"/>
      <c r="D53" s="28">
        <v>-1002000</v>
      </c>
      <c r="E53" s="28"/>
      <c r="F53" s="28"/>
      <c r="G53" s="28"/>
      <c r="H53" s="27"/>
    </row>
    <row r="54" spans="1:8" x14ac:dyDescent="0.25">
      <c r="A54" s="21" t="s">
        <v>82</v>
      </c>
      <c r="B54" s="27"/>
      <c r="C54" s="27"/>
      <c r="D54" s="29">
        <v>35998000</v>
      </c>
      <c r="E54" s="28"/>
      <c r="F54" s="28"/>
      <c r="G54" s="28"/>
      <c r="H54" s="27"/>
    </row>
    <row r="55" spans="1:8" x14ac:dyDescent="0.25">
      <c r="A55" s="27"/>
      <c r="B55" s="27"/>
      <c r="C55" s="27"/>
      <c r="D55" s="27"/>
      <c r="E55" s="27"/>
      <c r="F55" s="27"/>
      <c r="G55" s="27"/>
      <c r="H55" s="27"/>
    </row>
    <row r="56" spans="1:8" x14ac:dyDescent="0.25">
      <c r="A56" s="27" t="s">
        <v>83</v>
      </c>
      <c r="B56" s="27"/>
      <c r="C56" s="27" t="s">
        <v>84</v>
      </c>
      <c r="D56" s="27"/>
      <c r="E56" s="27"/>
      <c r="F56" s="27"/>
      <c r="G56" s="27"/>
      <c r="H56" s="27"/>
    </row>
    <row r="57" spans="1:8" x14ac:dyDescent="0.25">
      <c r="A57" s="27" t="s">
        <v>85</v>
      </c>
      <c r="B57" s="27"/>
      <c r="C57" s="30">
        <v>44271</v>
      </c>
      <c r="D57" s="27"/>
      <c r="E57" s="27"/>
      <c r="F57" s="27"/>
      <c r="G57" s="27"/>
      <c r="H57" s="27"/>
    </row>
  </sheetData>
  <pageMargins left="0.7" right="0.7" top="0.78740157499999996" bottom="0.78740157499999996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financ.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2021-03-18T06:50:50Z</cp:lastPrinted>
  <dcterms:created xsi:type="dcterms:W3CDTF">2016-04-24T07:59:01Z</dcterms:created>
  <dcterms:modified xsi:type="dcterms:W3CDTF">2021-03-18T06:50:55Z</dcterms:modified>
</cp:coreProperties>
</file>