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5" i="2" l="1"/>
  <c r="E55" i="2"/>
  <c r="F55" i="2"/>
  <c r="C55" i="2"/>
  <c r="D51" i="4"/>
  <c r="E51" i="4"/>
  <c r="F51" i="4"/>
  <c r="C51" i="4"/>
  <c r="F65" i="2"/>
  <c r="F66" i="2"/>
  <c r="F64" i="2"/>
  <c r="C66" i="2"/>
</calcChain>
</file>

<file path=xl/sharedStrings.xml><?xml version="1.0" encoding="utf-8"?>
<sst xmlns="http://schemas.openxmlformats.org/spreadsheetml/2006/main" count="139" uniqueCount="98">
  <si>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</si>
  <si>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</si>
  <si>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</si>
  <si>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</si>
  <si>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</si>
  <si>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</si>
  <si>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</si>
  <si>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</si>
  <si>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</si>
  <si>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</si>
  <si>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</si>
  <si>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</si>
  <si>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</si>
  <si>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</si>
  <si>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</si>
  <si>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</si>
  <si>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</si>
  <si>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</si>
  <si>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</si>
  <si>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4113  Neinvestiční přijaté transfery za státních fondů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</si>
  <si>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</si>
  <si>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</si>
  <si>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</si>
  <si>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4232  Investiční přij.transf.od mezinárodních institucí Celkem</t>
  </si>
  <si>
    <t>ROZPOČTOVÁNO</t>
  </si>
  <si>
    <t>ROZP po ZMĚNĚ</t>
  </si>
  <si>
    <t>SKUTEČNOST</t>
  </si>
  <si>
    <t>změna ROZP</t>
  </si>
  <si>
    <t>POZNÁMKA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</si>
  <si>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</si>
  <si>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</si>
  <si>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</si>
  <si>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</si>
  <si>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</si>
  <si>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</si>
  <si>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</si>
  <si>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</si>
  <si>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</si>
  <si>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</si>
  <si>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</si>
  <si>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</si>
  <si>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</si>
  <si>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</si>
  <si>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</si>
  <si>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</si>
  <si>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</si>
  <si>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</si>
  <si>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</si>
  <si>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</si>
  <si>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</si>
  <si>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</si>
  <si>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</si>
  <si>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</si>
  <si>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</si>
  <si>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</si>
  <si>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</si>
  <si>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</si>
  <si>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</si>
  <si>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</si>
  <si>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</si>
  <si>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</si>
  <si>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</si>
  <si>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</si>
  <si>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</si>
  <si>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</si>
  <si>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</si>
  <si>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</si>
  <si>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</si>
  <si>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</si>
  <si>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</si>
  <si>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</si>
  <si>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</si>
  <si>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</si>
  <si>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</si>
  <si>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</si>
  <si>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</si>
  <si>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</si>
  <si>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</si>
  <si>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</si>
  <si>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</si>
  <si>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</si>
  <si>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</si>
  <si>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</si>
  <si>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</si>
  <si>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</si>
  <si>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</si>
  <si>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</si>
  <si>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odvod vody u Hrůzka</t>
  </si>
  <si>
    <t>pneu</t>
  </si>
  <si>
    <t>FINANCOVÁNÍ.</t>
  </si>
  <si>
    <t>PS účtů k 1.1.</t>
  </si>
  <si>
    <t>splátky půjčky</t>
  </si>
  <si>
    <t>Celkem</t>
  </si>
  <si>
    <t>Schváleno:</t>
  </si>
  <si>
    <t>přepojení-Kulhánek</t>
  </si>
  <si>
    <t xml:space="preserve">  5312  Krizová opatření</t>
  </si>
  <si>
    <t>Obec Metylovice</t>
  </si>
  <si>
    <t>RO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</si>
</sst>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0" fontId="7" fillId="0" borderId="0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/>
    <xf numFmtId="4" fontId="0" fillId="0" borderId="2" xfId="0" applyNumberFormat="1" applyBorder="1"/>
    <xf numFmtId="0" fontId="6" fillId="0" borderId="2" xfId="0" applyFont="1" applyBorder="1"/>
    <xf numFmtId="4" fontId="6" fillId="0" borderId="2" xfId="0" applyNumberFormat="1" applyFont="1" applyBorder="1"/>
    <xf numFmtId="14" fontId="0" fillId="0" borderId="2" xfId="0" applyNumberFormat="1" applyBorder="1"/>
    <xf numFmtId="0" fontId="0" fillId="0" borderId="0" xfId="0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25" workbookViewId="0">
      <selection activeCell="G1" sqref="G1:G1048576"/>
    </sheetView>
  </sheetViews>
  <sheetFormatPr defaultRowHeight="15" x14ac:dyDescent="0.25"/>
  <cols>
    <col min="1" max="1" width="16" customWidth="1"/>
    <col min="2" max="2" width="39.5703125" customWidth="1"/>
    <col min="3" max="3" width="13.42578125" customWidth="1"/>
    <col min="4" max="4" width="10.85546875" customWidth="1"/>
    <col min="5" max="5" width="13.5703125" customWidth="1"/>
    <col min="6" max="6" width="14.42578125" customWidth="1"/>
    <col min="7" max="7" width="23.42578125" customWidth="1"/>
    <col min="13" max="13" width="9.140625" style="7"/>
  </cols>
  <sheetData>
    <row r="1" spans="1:13" x14ac:dyDescent="0.25">
      <c r="B1" t="s">
        <v>96</v>
      </c>
      <c r="C1" t="s">
        <v>97</v>
      </c>
    </row>
    <row r="3" spans="1:13" ht="15.75" x14ac:dyDescent="0.25">
      <c r="A3" s="1" t="s">
        <v>0</v>
      </c>
      <c r="B3" s="2" t="s">
        <v>1</v>
      </c>
      <c r="C3" s="2" t="s">
        <v>24</v>
      </c>
      <c r="D3" s="4" t="s">
        <v>27</v>
      </c>
      <c r="E3" s="3" t="s">
        <v>25</v>
      </c>
      <c r="F3" s="2" t="s">
        <v>26</v>
      </c>
      <c r="G3" s="5" t="s">
        <v>28</v>
      </c>
      <c r="M3"/>
    </row>
    <row r="4" spans="1:13" x14ac:dyDescent="0.25">
      <c r="A4" s="11"/>
      <c r="B4" s="11" t="s">
        <v>2</v>
      </c>
      <c r="C4" s="12">
        <v>5092500</v>
      </c>
      <c r="D4" s="13"/>
      <c r="E4" s="12">
        <v>5092500</v>
      </c>
      <c r="F4" s="14">
        <v>3888177.4599999995</v>
      </c>
      <c r="G4" s="6"/>
    </row>
    <row r="5" spans="1:13" x14ac:dyDescent="0.25">
      <c r="A5" s="11"/>
      <c r="B5" s="11" t="s">
        <v>3</v>
      </c>
      <c r="C5" s="12">
        <v>105000</v>
      </c>
      <c r="D5" s="13"/>
      <c r="E5" s="12">
        <v>105000</v>
      </c>
      <c r="F5" s="14">
        <v>39150.57</v>
      </c>
      <c r="G5" s="6"/>
    </row>
    <row r="6" spans="1:13" x14ac:dyDescent="0.25">
      <c r="A6" s="11"/>
      <c r="B6" s="11" t="s">
        <v>4</v>
      </c>
      <c r="C6" s="12">
        <v>450000</v>
      </c>
      <c r="D6" s="13"/>
      <c r="E6" s="12">
        <v>450000</v>
      </c>
      <c r="F6" s="14">
        <v>405672.00000000006</v>
      </c>
      <c r="G6" s="6"/>
    </row>
    <row r="7" spans="1:13" x14ac:dyDescent="0.25">
      <c r="A7" s="11"/>
      <c r="B7" s="11" t="s">
        <v>5</v>
      </c>
      <c r="C7" s="12">
        <v>3600000</v>
      </c>
      <c r="D7" s="13"/>
      <c r="E7" s="12">
        <v>3600000</v>
      </c>
      <c r="F7" s="14">
        <v>3048223.3300000005</v>
      </c>
      <c r="G7" s="6"/>
    </row>
    <row r="8" spans="1:13" x14ac:dyDescent="0.25">
      <c r="A8" s="11"/>
      <c r="B8" s="11" t="s">
        <v>6</v>
      </c>
      <c r="C8" s="12">
        <v>215840</v>
      </c>
      <c r="D8" s="13"/>
      <c r="E8" s="12">
        <v>215840</v>
      </c>
      <c r="F8" s="14">
        <v>215840</v>
      </c>
      <c r="G8" s="6"/>
    </row>
    <row r="9" spans="1:13" x14ac:dyDescent="0.25">
      <c r="A9" s="11"/>
      <c r="B9" s="11" t="s">
        <v>7</v>
      </c>
      <c r="C9" s="12">
        <v>9900000</v>
      </c>
      <c r="D9" s="13"/>
      <c r="E9" s="12">
        <v>9900000</v>
      </c>
      <c r="F9" s="14">
        <v>8079673.5199999996</v>
      </c>
      <c r="G9" s="6"/>
    </row>
    <row r="10" spans="1:13" x14ac:dyDescent="0.25">
      <c r="A10" s="11"/>
      <c r="B10" s="11" t="s">
        <v>8</v>
      </c>
      <c r="C10" s="12">
        <v>0</v>
      </c>
      <c r="D10" s="13"/>
      <c r="E10" s="12">
        <v>0</v>
      </c>
      <c r="F10" s="14">
        <v>3622.7999999999997</v>
      </c>
      <c r="G10" s="6"/>
    </row>
    <row r="11" spans="1:13" x14ac:dyDescent="0.25">
      <c r="A11" s="11"/>
      <c r="B11" s="11" t="s">
        <v>9</v>
      </c>
      <c r="C11" s="12">
        <v>880000</v>
      </c>
      <c r="D11" s="13"/>
      <c r="E11" s="12">
        <v>880000</v>
      </c>
      <c r="F11" s="14">
        <v>971480</v>
      </c>
      <c r="G11" s="6"/>
    </row>
    <row r="12" spans="1:13" x14ac:dyDescent="0.25">
      <c r="A12" s="11"/>
      <c r="B12" s="11" t="s">
        <v>10</v>
      </c>
      <c r="C12" s="12">
        <v>27000</v>
      </c>
      <c r="D12" s="13"/>
      <c r="E12" s="12">
        <v>27000</v>
      </c>
      <c r="F12" s="14">
        <v>26982</v>
      </c>
      <c r="G12" s="6"/>
    </row>
    <row r="13" spans="1:13" x14ac:dyDescent="0.25">
      <c r="A13" s="11"/>
      <c r="B13" s="11" t="s">
        <v>11</v>
      </c>
      <c r="C13" s="12">
        <v>20000</v>
      </c>
      <c r="D13" s="13"/>
      <c r="E13" s="12">
        <v>20000</v>
      </c>
      <c r="F13" s="14">
        <v>5970</v>
      </c>
      <c r="G13" s="6"/>
    </row>
    <row r="14" spans="1:13" x14ac:dyDescent="0.25">
      <c r="A14" s="11"/>
      <c r="B14" s="11" t="s">
        <v>12</v>
      </c>
      <c r="C14" s="12">
        <v>2000</v>
      </c>
      <c r="D14" s="13"/>
      <c r="E14" s="12">
        <v>2000</v>
      </c>
      <c r="F14" s="14">
        <v>1460</v>
      </c>
      <c r="G14" s="6"/>
    </row>
    <row r="15" spans="1:13" x14ac:dyDescent="0.25">
      <c r="A15" s="11"/>
      <c r="B15" s="11" t="s">
        <v>13</v>
      </c>
      <c r="C15" s="12">
        <v>0</v>
      </c>
      <c r="D15" s="13"/>
      <c r="E15" s="12">
        <v>0</v>
      </c>
      <c r="F15" s="14">
        <v>0</v>
      </c>
      <c r="G15" s="6"/>
    </row>
    <row r="16" spans="1:13" x14ac:dyDescent="0.25">
      <c r="A16" s="11"/>
      <c r="B16" s="11" t="s">
        <v>14</v>
      </c>
      <c r="C16" s="12">
        <v>10000</v>
      </c>
      <c r="D16" s="13"/>
      <c r="E16" s="12">
        <v>10000</v>
      </c>
      <c r="F16" s="14">
        <v>12240</v>
      </c>
      <c r="G16" s="6"/>
    </row>
    <row r="17" spans="1:22" x14ac:dyDescent="0.25">
      <c r="A17" s="11"/>
      <c r="B17" s="11" t="s">
        <v>15</v>
      </c>
      <c r="C17" s="12">
        <v>90000</v>
      </c>
      <c r="D17" s="13"/>
      <c r="E17" s="12">
        <v>90000</v>
      </c>
      <c r="F17" s="14">
        <v>109238.47</v>
      </c>
      <c r="G17" s="6"/>
    </row>
    <row r="18" spans="1:22" x14ac:dyDescent="0.25">
      <c r="A18" s="11"/>
      <c r="B18" s="11" t="s">
        <v>16</v>
      </c>
      <c r="C18" s="12">
        <v>590000</v>
      </c>
      <c r="D18" s="13"/>
      <c r="E18" s="12">
        <v>590000</v>
      </c>
      <c r="F18" s="14">
        <v>542138.01</v>
      </c>
      <c r="G18" s="6"/>
    </row>
    <row r="19" spans="1:22" x14ac:dyDescent="0.25">
      <c r="A19" s="11"/>
      <c r="B19" s="11" t="s">
        <v>17</v>
      </c>
      <c r="C19" s="12">
        <v>2254500</v>
      </c>
      <c r="D19" s="13"/>
      <c r="E19" s="12">
        <v>2254500</v>
      </c>
      <c r="F19" s="14">
        <v>2254500</v>
      </c>
      <c r="G19" s="6"/>
    </row>
    <row r="20" spans="1:22" x14ac:dyDescent="0.25">
      <c r="A20" s="11"/>
      <c r="B20" s="11" t="s">
        <v>18</v>
      </c>
      <c r="C20" s="12">
        <v>388600</v>
      </c>
      <c r="D20" s="13"/>
      <c r="E20" s="12">
        <v>388600</v>
      </c>
      <c r="F20" s="14">
        <v>291450</v>
      </c>
      <c r="G20" s="6"/>
    </row>
    <row r="21" spans="1:22" x14ac:dyDescent="0.25">
      <c r="A21" s="11"/>
      <c r="B21" s="11" t="s">
        <v>19</v>
      </c>
      <c r="C21" s="12">
        <v>230000</v>
      </c>
      <c r="D21" s="13"/>
      <c r="E21" s="12">
        <v>230000</v>
      </c>
      <c r="F21" s="14">
        <v>230000</v>
      </c>
      <c r="G21" s="6"/>
    </row>
    <row r="22" spans="1:22" x14ac:dyDescent="0.25">
      <c r="A22" s="11"/>
      <c r="B22" s="11" t="s">
        <v>20</v>
      </c>
      <c r="C22" s="12">
        <v>45000</v>
      </c>
      <c r="D22" s="13"/>
      <c r="E22" s="12">
        <v>45000</v>
      </c>
      <c r="F22" s="14">
        <v>45000</v>
      </c>
      <c r="G22" s="6"/>
    </row>
    <row r="23" spans="1:22" x14ac:dyDescent="0.25">
      <c r="A23" s="11"/>
      <c r="B23" s="11" t="s">
        <v>21</v>
      </c>
      <c r="C23" s="12">
        <v>4797500</v>
      </c>
      <c r="D23" s="13"/>
      <c r="E23" s="12">
        <v>4797500</v>
      </c>
      <c r="F23" s="14">
        <v>4797500</v>
      </c>
      <c r="G23" s="6"/>
    </row>
    <row r="24" spans="1:22" x14ac:dyDescent="0.25">
      <c r="A24" s="11"/>
      <c r="B24" s="11" t="s">
        <v>22</v>
      </c>
      <c r="C24" s="12">
        <v>26000</v>
      </c>
      <c r="D24" s="13"/>
      <c r="E24" s="12">
        <v>26000</v>
      </c>
      <c r="F24" s="14">
        <v>25849.07</v>
      </c>
      <c r="G24" s="6"/>
    </row>
    <row r="25" spans="1:22" x14ac:dyDescent="0.25">
      <c r="A25" s="11"/>
      <c r="B25" s="11" t="s">
        <v>23</v>
      </c>
      <c r="C25" s="12">
        <v>443275</v>
      </c>
      <c r="D25" s="13"/>
      <c r="E25" s="12">
        <v>443275</v>
      </c>
      <c r="F25" s="14">
        <v>443275.12</v>
      </c>
      <c r="G25" s="6"/>
    </row>
    <row r="26" spans="1:22" x14ac:dyDescent="0.25">
      <c r="A26" s="11" t="s">
        <v>29</v>
      </c>
      <c r="B26" s="11"/>
      <c r="C26" s="12">
        <v>78000</v>
      </c>
      <c r="D26" s="13" t="s">
        <v>30</v>
      </c>
      <c r="E26" s="12">
        <v>78000</v>
      </c>
      <c r="F26" s="14">
        <v>81779.03</v>
      </c>
      <c r="G26" s="8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11" t="s">
        <v>31</v>
      </c>
      <c r="B27" s="11"/>
      <c r="C27" s="12">
        <v>94700</v>
      </c>
      <c r="D27" s="13" t="s">
        <v>30</v>
      </c>
      <c r="E27" s="12">
        <v>94700</v>
      </c>
      <c r="F27" s="14">
        <v>92510</v>
      </c>
      <c r="G27" s="8"/>
      <c r="H27" s="9"/>
      <c r="I27" s="9"/>
      <c r="J27" s="9"/>
      <c r="K27" s="9"/>
      <c r="L27" s="9"/>
      <c r="M27" s="10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11" t="s">
        <v>32</v>
      </c>
      <c r="B28" s="11"/>
      <c r="C28" s="12">
        <v>10000</v>
      </c>
      <c r="D28" s="13" t="s">
        <v>30</v>
      </c>
      <c r="E28" s="12">
        <v>10000</v>
      </c>
      <c r="F28" s="14">
        <v>16022</v>
      </c>
      <c r="G28" s="8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11" t="s">
        <v>33</v>
      </c>
      <c r="B29" s="11"/>
      <c r="C29" s="12">
        <v>13000</v>
      </c>
      <c r="D29" s="13" t="s">
        <v>30</v>
      </c>
      <c r="E29" s="12">
        <v>13000</v>
      </c>
      <c r="F29" s="14">
        <v>19286</v>
      </c>
      <c r="G29" s="8"/>
      <c r="H29" s="9"/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11" t="s">
        <v>34</v>
      </c>
      <c r="B30" s="11"/>
      <c r="C30" s="12">
        <v>4600</v>
      </c>
      <c r="D30" s="13" t="s">
        <v>30</v>
      </c>
      <c r="E30" s="12">
        <v>4600</v>
      </c>
      <c r="F30" s="14">
        <v>5300</v>
      </c>
      <c r="G30" s="8"/>
      <c r="H30" s="9"/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11" t="s">
        <v>35</v>
      </c>
      <c r="B31" s="11"/>
      <c r="C31" s="12">
        <v>500</v>
      </c>
      <c r="D31" s="13" t="s">
        <v>30</v>
      </c>
      <c r="E31" s="12">
        <v>500</v>
      </c>
      <c r="F31" s="14">
        <v>0</v>
      </c>
      <c r="G31" s="8"/>
      <c r="H31" s="9"/>
      <c r="I31" s="9"/>
      <c r="J31" s="9"/>
      <c r="K31" s="9"/>
      <c r="L31" s="9"/>
      <c r="M31" s="10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11" t="s">
        <v>36</v>
      </c>
      <c r="B32" s="11"/>
      <c r="C32" s="12">
        <v>3000</v>
      </c>
      <c r="D32" s="13">
        <v>-1500</v>
      </c>
      <c r="E32" s="12">
        <v>1500</v>
      </c>
      <c r="F32" s="14">
        <v>1647</v>
      </c>
      <c r="G32" s="8"/>
      <c r="H32" s="9"/>
      <c r="I32" s="9"/>
      <c r="J32" s="9"/>
      <c r="K32" s="9"/>
      <c r="L32" s="9"/>
      <c r="M32" s="10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11" t="s">
        <v>37</v>
      </c>
      <c r="B33" s="11"/>
      <c r="C33" s="12">
        <v>10000</v>
      </c>
      <c r="D33" s="13">
        <v>-5000</v>
      </c>
      <c r="E33" s="12">
        <v>5000</v>
      </c>
      <c r="F33" s="14">
        <v>4922</v>
      </c>
      <c r="G33" s="8"/>
      <c r="H33" s="9"/>
      <c r="I33" s="9"/>
      <c r="J33" s="9"/>
      <c r="K33" s="9"/>
      <c r="L33" s="9"/>
      <c r="M33" s="10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11" t="s">
        <v>38</v>
      </c>
      <c r="B34" s="11"/>
      <c r="C34" s="12">
        <v>0</v>
      </c>
      <c r="D34" s="13">
        <v>1300</v>
      </c>
      <c r="E34" s="12">
        <v>1300</v>
      </c>
      <c r="F34" s="14">
        <v>1320</v>
      </c>
      <c r="G34" s="8"/>
      <c r="H34" s="9"/>
      <c r="I34" s="9"/>
      <c r="J34" s="9"/>
      <c r="K34" s="9"/>
      <c r="L34" s="9"/>
      <c r="M34" s="10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11" t="s">
        <v>39</v>
      </c>
      <c r="B35" s="11"/>
      <c r="C35" s="12">
        <v>3000</v>
      </c>
      <c r="D35" s="13">
        <v>2000</v>
      </c>
      <c r="E35" s="12">
        <v>5000</v>
      </c>
      <c r="F35" s="14">
        <v>5060.0200000000004</v>
      </c>
      <c r="G35" s="8"/>
      <c r="H35" s="9"/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1" t="s">
        <v>40</v>
      </c>
      <c r="B36" s="11"/>
      <c r="C36" s="12">
        <v>90000</v>
      </c>
      <c r="D36" s="13" t="s">
        <v>30</v>
      </c>
      <c r="E36" s="12">
        <v>90000</v>
      </c>
      <c r="F36" s="14">
        <v>90000</v>
      </c>
      <c r="G36" s="8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11" t="s">
        <v>41</v>
      </c>
      <c r="B37" s="11"/>
      <c r="C37" s="12">
        <v>4000</v>
      </c>
      <c r="D37" s="13">
        <v>2900</v>
      </c>
      <c r="E37" s="12">
        <v>6900</v>
      </c>
      <c r="F37" s="14">
        <v>6975</v>
      </c>
      <c r="G37" s="8"/>
      <c r="H37" s="9"/>
      <c r="I37" s="9"/>
      <c r="J37" s="9"/>
      <c r="K37" s="9"/>
      <c r="L37" s="9"/>
      <c r="M37" s="10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11" t="s">
        <v>42</v>
      </c>
      <c r="B38" s="11"/>
      <c r="C38" s="12">
        <v>253000</v>
      </c>
      <c r="D38" s="13">
        <v>-5000</v>
      </c>
      <c r="E38" s="12">
        <v>248000</v>
      </c>
      <c r="F38" s="14">
        <v>179279</v>
      </c>
      <c r="G38" s="8"/>
      <c r="H38" s="9"/>
      <c r="I38" s="9"/>
      <c r="J38" s="9"/>
      <c r="K38" s="9"/>
      <c r="L38" s="9"/>
      <c r="M38" s="10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11" t="s">
        <v>43</v>
      </c>
      <c r="B39" s="11"/>
      <c r="C39" s="12">
        <v>180000</v>
      </c>
      <c r="D39" s="13">
        <v>-20000</v>
      </c>
      <c r="E39" s="12">
        <v>160000</v>
      </c>
      <c r="F39" s="14">
        <v>126676.7</v>
      </c>
      <c r="G39" s="8"/>
      <c r="H39" s="9"/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11" t="s">
        <v>44</v>
      </c>
      <c r="B40" s="11"/>
      <c r="C40" s="12">
        <v>15000</v>
      </c>
      <c r="D40" s="13" t="s">
        <v>30</v>
      </c>
      <c r="E40" s="12">
        <v>15000</v>
      </c>
      <c r="F40" s="14">
        <v>15440</v>
      </c>
      <c r="G40" s="8"/>
      <c r="H40" s="9"/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5">
      <c r="A41" s="11" t="s">
        <v>45</v>
      </c>
      <c r="B41" s="11"/>
      <c r="C41" s="12">
        <v>2500</v>
      </c>
      <c r="D41" s="13" t="s">
        <v>30</v>
      </c>
      <c r="E41" s="12">
        <v>2500</v>
      </c>
      <c r="F41" s="14">
        <v>1890</v>
      </c>
      <c r="G41" s="8"/>
      <c r="H41" s="9"/>
      <c r="I41" s="9"/>
      <c r="J41" s="9"/>
      <c r="K41" s="9"/>
      <c r="L41" s="9"/>
      <c r="M41" s="10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A42" s="11" t="s">
        <v>46</v>
      </c>
      <c r="B42" s="11"/>
      <c r="C42" s="12">
        <v>82000</v>
      </c>
      <c r="D42" s="13" t="s">
        <v>30</v>
      </c>
      <c r="E42" s="12">
        <v>82000</v>
      </c>
      <c r="F42" s="14">
        <v>86737</v>
      </c>
      <c r="G42" s="8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s="11" t="s">
        <v>47</v>
      </c>
      <c r="B43" s="11"/>
      <c r="C43" s="12">
        <v>0</v>
      </c>
      <c r="D43" s="13">
        <v>4200</v>
      </c>
      <c r="E43" s="12">
        <v>4200</v>
      </c>
      <c r="F43" s="14">
        <v>4200</v>
      </c>
      <c r="G43" s="8"/>
      <c r="H43" s="9"/>
      <c r="I43" s="9"/>
      <c r="J43" s="9"/>
      <c r="K43" s="9"/>
      <c r="L43" s="9"/>
      <c r="M43" s="10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s="11" t="s">
        <v>48</v>
      </c>
      <c r="B44" s="11"/>
      <c r="C44" s="12">
        <v>80000</v>
      </c>
      <c r="D44" s="13">
        <v>15000</v>
      </c>
      <c r="E44" s="12">
        <v>95000</v>
      </c>
      <c r="F44" s="14">
        <v>95381</v>
      </c>
      <c r="G44" s="8"/>
      <c r="H44" s="9"/>
      <c r="I44" s="9"/>
      <c r="J44" s="9"/>
      <c r="K44" s="9"/>
      <c r="L44" s="9"/>
      <c r="M44" s="10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11" t="s">
        <v>49</v>
      </c>
      <c r="B45" s="11"/>
      <c r="C45" s="12">
        <v>290000</v>
      </c>
      <c r="D45" s="13" t="s">
        <v>30</v>
      </c>
      <c r="E45" s="12">
        <v>290000</v>
      </c>
      <c r="F45" s="14">
        <v>305244.5</v>
      </c>
      <c r="G45" s="8"/>
      <c r="H45" s="9"/>
      <c r="I45" s="9"/>
      <c r="J45" s="9"/>
      <c r="K45" s="9"/>
      <c r="L45" s="9"/>
      <c r="M45" s="10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1" t="s">
        <v>50</v>
      </c>
      <c r="B46" s="11"/>
      <c r="C46" s="12">
        <v>2000</v>
      </c>
      <c r="D46" s="13">
        <v>-2000</v>
      </c>
      <c r="E46" s="12">
        <v>0</v>
      </c>
      <c r="F46" s="14">
        <v>0</v>
      </c>
      <c r="G46" s="8"/>
      <c r="H46" s="9"/>
      <c r="I46" s="9"/>
      <c r="J46" s="9"/>
      <c r="K46" s="9"/>
      <c r="L46" s="9"/>
      <c r="M46" s="10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s="11" t="s">
        <v>51</v>
      </c>
      <c r="B47" s="11"/>
      <c r="C47" s="12">
        <v>16000</v>
      </c>
      <c r="D47" s="13" t="s">
        <v>30</v>
      </c>
      <c r="E47" s="12">
        <v>16000</v>
      </c>
      <c r="F47" s="14">
        <v>16274</v>
      </c>
      <c r="G47" s="8"/>
      <c r="H47" s="9"/>
      <c r="I47" s="9"/>
      <c r="J47" s="9"/>
      <c r="K47" s="9"/>
      <c r="L47" s="9"/>
      <c r="M47" s="10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s="11" t="s">
        <v>52</v>
      </c>
      <c r="B48" s="11"/>
      <c r="C48" s="12">
        <v>54000</v>
      </c>
      <c r="D48" s="13" t="s">
        <v>30</v>
      </c>
      <c r="E48" s="12">
        <v>54000</v>
      </c>
      <c r="F48" s="14">
        <v>60494</v>
      </c>
      <c r="G48" s="8"/>
      <c r="H48" s="9"/>
      <c r="I48" s="9"/>
      <c r="J48" s="9"/>
      <c r="K48" s="9"/>
      <c r="L48" s="9"/>
      <c r="M48" s="10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11" t="s">
        <v>53</v>
      </c>
      <c r="B49" s="11"/>
      <c r="C49" s="12">
        <v>184000</v>
      </c>
      <c r="D49" s="13" t="s">
        <v>30</v>
      </c>
      <c r="E49" s="12">
        <v>184000</v>
      </c>
      <c r="F49" s="14">
        <v>192925.78</v>
      </c>
      <c r="G49" s="8"/>
      <c r="H49" s="9"/>
      <c r="I49" s="9"/>
      <c r="J49" s="9"/>
      <c r="K49" s="9"/>
      <c r="L49" s="9"/>
      <c r="M49" s="10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11" t="s">
        <v>54</v>
      </c>
      <c r="B50" s="11"/>
      <c r="C50" s="12">
        <v>5000</v>
      </c>
      <c r="D50" s="13">
        <v>-3000</v>
      </c>
      <c r="E50" s="12">
        <v>2000</v>
      </c>
      <c r="F50" s="14">
        <v>1170</v>
      </c>
      <c r="G50" s="8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s="15" t="s">
        <v>55</v>
      </c>
      <c r="B51" s="15"/>
      <c r="C51" s="16">
        <f>SUM(C4:C50)</f>
        <v>30641515</v>
      </c>
      <c r="D51" s="16">
        <f t="shared" ref="D51:F51" si="0">SUM(D4:D50)</f>
        <v>-11100</v>
      </c>
      <c r="E51" s="16">
        <f t="shared" si="0"/>
        <v>30630415</v>
      </c>
      <c r="F51" s="16">
        <f t="shared" si="0"/>
        <v>26847975.380000003</v>
      </c>
      <c r="G51" s="8"/>
      <c r="H51" s="9"/>
      <c r="I51" s="9"/>
      <c r="J51" s="9"/>
      <c r="K51" s="9"/>
      <c r="L51" s="9"/>
      <c r="M51" s="10"/>
      <c r="N51" s="9"/>
      <c r="O51" s="9"/>
      <c r="P51" s="9"/>
      <c r="Q51" s="9"/>
      <c r="R51" s="9"/>
      <c r="S51" s="9"/>
      <c r="T51" s="9"/>
      <c r="U51" s="9"/>
      <c r="V51" s="9"/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9"/>
  <sheetViews>
    <sheetView tabSelected="1" topLeftCell="A43" workbookViewId="0">
      <selection activeCell="A57" sqref="A57:XFD57"/>
    </sheetView>
  </sheetViews>
  <sheetFormatPr defaultRowHeight="15" x14ac:dyDescent="0.25"/>
  <cols>
    <col min="2" max="2" width="28.85546875" customWidth="1"/>
    <col min="3" max="3" width="12.5703125" customWidth="1"/>
    <col min="4" max="4" width="11.28515625" customWidth="1"/>
    <col min="5" max="5" width="12.140625" customWidth="1"/>
    <col min="6" max="6" width="13.42578125" customWidth="1"/>
  </cols>
  <sheetData>
    <row r="1" spans="1:8" ht="15.75" x14ac:dyDescent="0.25">
      <c r="A1" s="17" t="s">
        <v>0</v>
      </c>
      <c r="B1" s="18" t="s">
        <v>1</v>
      </c>
      <c r="C1" s="18" t="s">
        <v>24</v>
      </c>
      <c r="D1" s="19" t="s">
        <v>27</v>
      </c>
      <c r="E1" s="20" t="s">
        <v>25</v>
      </c>
      <c r="F1" s="18" t="s">
        <v>26</v>
      </c>
      <c r="G1" s="19"/>
      <c r="H1" s="21"/>
    </row>
    <row r="2" spans="1:8" x14ac:dyDescent="0.25">
      <c r="A2" s="21" t="s">
        <v>56</v>
      </c>
      <c r="B2" s="21"/>
      <c r="C2" s="22">
        <v>10000</v>
      </c>
      <c r="D2" s="21"/>
      <c r="E2" s="22">
        <v>10000</v>
      </c>
      <c r="F2" s="21">
        <v>0</v>
      </c>
      <c r="G2" s="21"/>
      <c r="H2" s="21"/>
    </row>
    <row r="3" spans="1:8" x14ac:dyDescent="0.25">
      <c r="A3" s="21" t="s">
        <v>57</v>
      </c>
      <c r="B3" s="21"/>
      <c r="C3" s="22">
        <v>10500</v>
      </c>
      <c r="D3" s="21"/>
      <c r="E3" s="22">
        <v>10500</v>
      </c>
      <c r="F3" s="22">
        <v>10385.4</v>
      </c>
      <c r="G3" s="21"/>
      <c r="H3" s="21"/>
    </row>
    <row r="4" spans="1:8" x14ac:dyDescent="0.25">
      <c r="A4" s="21" t="s">
        <v>29</v>
      </c>
      <c r="B4" s="21"/>
      <c r="C4" s="22">
        <v>220000</v>
      </c>
      <c r="D4" s="21"/>
      <c r="E4" s="22">
        <v>220000</v>
      </c>
      <c r="F4" s="22">
        <v>213235.20000000001</v>
      </c>
      <c r="G4" s="21"/>
      <c r="H4" s="21"/>
    </row>
    <row r="5" spans="1:8" x14ac:dyDescent="0.25">
      <c r="A5" s="21" t="s">
        <v>58</v>
      </c>
      <c r="B5" s="21"/>
      <c r="C5" s="22">
        <v>37000</v>
      </c>
      <c r="D5" s="21"/>
      <c r="E5" s="22">
        <v>37000</v>
      </c>
      <c r="F5" s="22">
        <v>9570</v>
      </c>
      <c r="G5" s="21"/>
      <c r="H5" s="21"/>
    </row>
    <row r="6" spans="1:8" x14ac:dyDescent="0.25">
      <c r="A6" s="21" t="s">
        <v>59</v>
      </c>
      <c r="B6" s="21"/>
      <c r="C6" s="22">
        <v>2600000</v>
      </c>
      <c r="D6" s="21"/>
      <c r="E6" s="22">
        <v>2600000</v>
      </c>
      <c r="F6" s="22">
        <v>105186.35</v>
      </c>
      <c r="G6" s="21"/>
      <c r="H6" s="21"/>
    </row>
    <row r="7" spans="1:8" x14ac:dyDescent="0.25">
      <c r="A7" s="21" t="s">
        <v>60</v>
      </c>
      <c r="B7" s="21"/>
      <c r="C7" s="22">
        <v>13492820</v>
      </c>
      <c r="D7" s="21"/>
      <c r="E7" s="22">
        <v>13492820</v>
      </c>
      <c r="F7" s="22">
        <v>3284668.8</v>
      </c>
      <c r="G7" s="21"/>
      <c r="H7" s="21"/>
    </row>
    <row r="8" spans="1:8" x14ac:dyDescent="0.25">
      <c r="A8" s="21" t="s">
        <v>61</v>
      </c>
      <c r="B8" s="21"/>
      <c r="C8" s="22">
        <v>15000</v>
      </c>
      <c r="D8" s="21"/>
      <c r="E8" s="22">
        <v>15000</v>
      </c>
      <c r="F8" s="22">
        <v>11793</v>
      </c>
      <c r="G8" s="21"/>
      <c r="H8" s="21"/>
    </row>
    <row r="9" spans="1:8" x14ac:dyDescent="0.25">
      <c r="A9" s="21" t="s">
        <v>62</v>
      </c>
      <c r="B9" s="21"/>
      <c r="C9" s="22">
        <v>370000</v>
      </c>
      <c r="D9" s="21"/>
      <c r="E9" s="22">
        <v>370000</v>
      </c>
      <c r="F9" s="22">
        <v>369054</v>
      </c>
      <c r="G9" s="21"/>
      <c r="H9" s="21"/>
    </row>
    <row r="10" spans="1:8" x14ac:dyDescent="0.25">
      <c r="A10" s="21" t="s">
        <v>32</v>
      </c>
      <c r="B10" s="21"/>
      <c r="C10" s="22">
        <v>684000</v>
      </c>
      <c r="D10" s="21"/>
      <c r="E10" s="22">
        <v>684000</v>
      </c>
      <c r="F10" s="22">
        <v>538296.92000000004</v>
      </c>
      <c r="G10" s="21"/>
      <c r="H10" s="21"/>
    </row>
    <row r="11" spans="1:8" x14ac:dyDescent="0.25">
      <c r="A11" s="21" t="s">
        <v>33</v>
      </c>
      <c r="B11" s="21"/>
      <c r="C11" s="22">
        <v>542000</v>
      </c>
      <c r="D11" s="22">
        <v>15000</v>
      </c>
      <c r="E11" s="22">
        <v>557000</v>
      </c>
      <c r="F11" s="22">
        <v>535034.75</v>
      </c>
      <c r="G11" s="21" t="s">
        <v>87</v>
      </c>
      <c r="H11" s="21"/>
    </row>
    <row r="12" spans="1:8" x14ac:dyDescent="0.25">
      <c r="A12" s="21"/>
      <c r="B12" s="21" t="s">
        <v>63</v>
      </c>
      <c r="C12" s="22">
        <v>1460000</v>
      </c>
      <c r="D12" s="21"/>
      <c r="E12" s="22">
        <v>1460000</v>
      </c>
      <c r="F12" s="22">
        <v>1094994</v>
      </c>
      <c r="G12" s="21"/>
      <c r="H12" s="21"/>
    </row>
    <row r="13" spans="1:8" x14ac:dyDescent="0.25">
      <c r="A13" s="21" t="s">
        <v>64</v>
      </c>
      <c r="B13" s="21"/>
      <c r="C13" s="22">
        <v>1517000</v>
      </c>
      <c r="D13" s="21"/>
      <c r="E13" s="22">
        <v>1517000</v>
      </c>
      <c r="F13" s="22">
        <v>1154229.54</v>
      </c>
      <c r="G13" s="21"/>
      <c r="H13" s="21"/>
    </row>
    <row r="14" spans="1:8" x14ac:dyDescent="0.25">
      <c r="A14" s="21" t="s">
        <v>65</v>
      </c>
      <c r="B14" s="21"/>
      <c r="C14" s="22">
        <v>6000</v>
      </c>
      <c r="D14" s="21"/>
      <c r="E14" s="22">
        <v>6000</v>
      </c>
      <c r="F14" s="22">
        <v>6000</v>
      </c>
      <c r="G14" s="21"/>
      <c r="H14" s="21"/>
    </row>
    <row r="15" spans="1:8" x14ac:dyDescent="0.25">
      <c r="A15" s="21" t="s">
        <v>34</v>
      </c>
      <c r="B15" s="21"/>
      <c r="C15" s="22">
        <v>23000</v>
      </c>
      <c r="D15" s="21"/>
      <c r="E15" s="22">
        <v>23000</v>
      </c>
      <c r="F15" s="22">
        <v>19042.75</v>
      </c>
      <c r="G15" s="21"/>
      <c r="H15" s="21"/>
    </row>
    <row r="16" spans="1:8" x14ac:dyDescent="0.25">
      <c r="A16" s="21" t="s">
        <v>35</v>
      </c>
      <c r="B16" s="21"/>
      <c r="C16" s="22">
        <v>14600</v>
      </c>
      <c r="D16" s="21"/>
      <c r="E16" s="22">
        <v>14600</v>
      </c>
      <c r="F16" s="22">
        <v>9034</v>
      </c>
      <c r="G16" s="21"/>
      <c r="H16" s="21"/>
    </row>
    <row r="17" spans="1:8" x14ac:dyDescent="0.25">
      <c r="A17" s="21" t="s">
        <v>36</v>
      </c>
      <c r="B17" s="21"/>
      <c r="C17" s="22">
        <v>55000</v>
      </c>
      <c r="D17" s="21"/>
      <c r="E17" s="22">
        <v>55000</v>
      </c>
      <c r="F17" s="22">
        <v>41087.64</v>
      </c>
      <c r="G17" s="21"/>
      <c r="H17" s="21"/>
    </row>
    <row r="18" spans="1:8" x14ac:dyDescent="0.25">
      <c r="A18" s="21" t="s">
        <v>37</v>
      </c>
      <c r="B18" s="21"/>
      <c r="C18" s="22">
        <v>514520</v>
      </c>
      <c r="D18" s="21"/>
      <c r="E18" s="22">
        <v>514520</v>
      </c>
      <c r="F18" s="22">
        <v>82030.5</v>
      </c>
      <c r="G18" s="21"/>
      <c r="H18" s="21"/>
    </row>
    <row r="19" spans="1:8" x14ac:dyDescent="0.25">
      <c r="A19" s="21" t="s">
        <v>38</v>
      </c>
      <c r="B19" s="21"/>
      <c r="C19" s="22">
        <v>23000</v>
      </c>
      <c r="D19" s="22">
        <v>10000</v>
      </c>
      <c r="E19" s="22">
        <v>33000</v>
      </c>
      <c r="F19" s="22">
        <v>25371.5</v>
      </c>
      <c r="G19" s="21" t="s">
        <v>94</v>
      </c>
      <c r="H19" s="21"/>
    </row>
    <row r="20" spans="1:8" x14ac:dyDescent="0.25">
      <c r="A20" s="21" t="s">
        <v>39</v>
      </c>
      <c r="B20" s="21"/>
      <c r="C20" s="22">
        <v>243500</v>
      </c>
      <c r="D20" s="21"/>
      <c r="E20" s="22">
        <v>243500</v>
      </c>
      <c r="F20" s="22">
        <v>148665.79999999999</v>
      </c>
      <c r="G20" s="21"/>
      <c r="H20" s="21"/>
    </row>
    <row r="21" spans="1:8" x14ac:dyDescent="0.25">
      <c r="A21" s="21" t="s">
        <v>66</v>
      </c>
      <c r="B21" s="21"/>
      <c r="C21" s="22">
        <v>21800</v>
      </c>
      <c r="D21" s="21"/>
      <c r="E21" s="22">
        <v>21800</v>
      </c>
      <c r="F21" s="21">
        <v>0</v>
      </c>
      <c r="G21" s="21"/>
      <c r="H21" s="21"/>
    </row>
    <row r="22" spans="1:8" x14ac:dyDescent="0.25">
      <c r="A22" s="21" t="s">
        <v>67</v>
      </c>
      <c r="B22" s="21"/>
      <c r="C22" s="22">
        <v>32000</v>
      </c>
      <c r="D22" s="21"/>
      <c r="E22" s="22">
        <v>32000</v>
      </c>
      <c r="F22" s="22">
        <v>21464</v>
      </c>
      <c r="G22" s="21"/>
      <c r="H22" s="21"/>
    </row>
    <row r="23" spans="1:8" x14ac:dyDescent="0.25">
      <c r="A23" s="21" t="s">
        <v>40</v>
      </c>
      <c r="B23" s="21"/>
      <c r="C23" s="22">
        <v>23873500</v>
      </c>
      <c r="D23" s="21"/>
      <c r="E23" s="22">
        <v>23873500</v>
      </c>
      <c r="F23" s="22">
        <v>2975156</v>
      </c>
      <c r="G23" s="21"/>
      <c r="H23" s="21"/>
    </row>
    <row r="24" spans="1:8" x14ac:dyDescent="0.25">
      <c r="A24" s="21" t="s">
        <v>41</v>
      </c>
      <c r="B24" s="21"/>
      <c r="C24" s="22">
        <v>384000</v>
      </c>
      <c r="D24" s="21"/>
      <c r="E24" s="22">
        <v>384000</v>
      </c>
      <c r="F24" s="22">
        <v>279998.21999999997</v>
      </c>
      <c r="G24" s="21"/>
      <c r="H24" s="21"/>
    </row>
    <row r="25" spans="1:8" x14ac:dyDescent="0.25">
      <c r="A25" s="21" t="s">
        <v>68</v>
      </c>
      <c r="B25" s="21"/>
      <c r="C25" s="22">
        <v>9100</v>
      </c>
      <c r="D25" s="21"/>
      <c r="E25" s="22">
        <v>9100</v>
      </c>
      <c r="F25" s="22">
        <v>9100</v>
      </c>
      <c r="G25" s="21"/>
      <c r="H25" s="21"/>
    </row>
    <row r="26" spans="1:8" x14ac:dyDescent="0.25">
      <c r="A26" s="21" t="s">
        <v>69</v>
      </c>
      <c r="B26" s="21"/>
      <c r="C26" s="22">
        <v>438000</v>
      </c>
      <c r="D26" s="21"/>
      <c r="E26" s="22">
        <v>438000</v>
      </c>
      <c r="F26" s="22">
        <v>109278</v>
      </c>
      <c r="G26" s="21"/>
      <c r="H26" s="21"/>
    </row>
    <row r="27" spans="1:8" x14ac:dyDescent="0.25">
      <c r="A27" s="21" t="s">
        <v>70</v>
      </c>
      <c r="B27" s="21"/>
      <c r="C27" s="22">
        <v>12000</v>
      </c>
      <c r="D27" s="21"/>
      <c r="E27" s="22">
        <v>12000</v>
      </c>
      <c r="F27" s="22">
        <v>12000</v>
      </c>
      <c r="G27" s="21"/>
      <c r="H27" s="21"/>
    </row>
    <row r="28" spans="1:8" x14ac:dyDescent="0.25">
      <c r="A28" s="21" t="s">
        <v>71</v>
      </c>
      <c r="B28" s="21"/>
      <c r="C28" s="22">
        <v>2400</v>
      </c>
      <c r="D28" s="21"/>
      <c r="E28" s="22">
        <v>2400</v>
      </c>
      <c r="F28" s="22">
        <v>2400</v>
      </c>
      <c r="G28" s="21"/>
      <c r="H28" s="21"/>
    </row>
    <row r="29" spans="1:8" x14ac:dyDescent="0.25">
      <c r="A29" s="21" t="s">
        <v>42</v>
      </c>
      <c r="B29" s="21"/>
      <c r="C29" s="22">
        <v>160000</v>
      </c>
      <c r="D29" s="21"/>
      <c r="E29" s="22">
        <v>160000</v>
      </c>
      <c r="F29" s="22">
        <v>64645.59</v>
      </c>
      <c r="G29" s="21"/>
      <c r="H29" s="21"/>
    </row>
    <row r="30" spans="1:8" x14ac:dyDescent="0.25">
      <c r="A30" s="21" t="s">
        <v>43</v>
      </c>
      <c r="B30" s="21"/>
      <c r="C30" s="22">
        <v>50000</v>
      </c>
      <c r="D30" s="21"/>
      <c r="E30" s="22">
        <v>50000</v>
      </c>
      <c r="F30" s="22">
        <v>1782.52</v>
      </c>
      <c r="G30" s="21"/>
      <c r="H30" s="21"/>
    </row>
    <row r="31" spans="1:8" x14ac:dyDescent="0.25">
      <c r="A31" s="21" t="s">
        <v>72</v>
      </c>
      <c r="B31" s="21"/>
      <c r="C31" s="22">
        <v>387350</v>
      </c>
      <c r="D31" s="21"/>
      <c r="E31" s="22">
        <v>387350</v>
      </c>
      <c r="F31" s="22">
        <v>303897.57</v>
      </c>
      <c r="G31" s="21"/>
      <c r="H31" s="21"/>
    </row>
    <row r="32" spans="1:8" x14ac:dyDescent="0.25">
      <c r="A32" s="21" t="s">
        <v>44</v>
      </c>
      <c r="B32" s="21"/>
      <c r="C32" s="22">
        <v>95000</v>
      </c>
      <c r="D32" s="21"/>
      <c r="E32" s="22">
        <v>95000</v>
      </c>
      <c r="F32" s="22">
        <v>69849.179999999993</v>
      </c>
      <c r="G32" s="21"/>
      <c r="H32" s="21"/>
    </row>
    <row r="33" spans="1:8" x14ac:dyDescent="0.25">
      <c r="A33" s="21" t="s">
        <v>73</v>
      </c>
      <c r="B33" s="21"/>
      <c r="C33" s="22">
        <v>152000</v>
      </c>
      <c r="D33" s="21"/>
      <c r="E33" s="22">
        <v>152000</v>
      </c>
      <c r="F33" s="21">
        <v>0</v>
      </c>
      <c r="G33" s="21"/>
      <c r="H33" s="21"/>
    </row>
    <row r="34" spans="1:8" x14ac:dyDescent="0.25">
      <c r="A34" s="21" t="s">
        <v>74</v>
      </c>
      <c r="B34" s="21"/>
      <c r="C34" s="22">
        <v>4780000</v>
      </c>
      <c r="D34" s="21"/>
      <c r="E34" s="22">
        <v>4780000</v>
      </c>
      <c r="F34" s="22">
        <v>1800000</v>
      </c>
      <c r="G34" s="21"/>
      <c r="H34" s="21"/>
    </row>
    <row r="35" spans="1:8" x14ac:dyDescent="0.25">
      <c r="A35" s="21" t="s">
        <v>47</v>
      </c>
      <c r="B35" s="21"/>
      <c r="C35" s="22">
        <v>20000</v>
      </c>
      <c r="D35" s="22">
        <v>10000</v>
      </c>
      <c r="E35" s="22">
        <v>30000</v>
      </c>
      <c r="F35" s="22">
        <v>12646.91</v>
      </c>
      <c r="G35" s="21" t="s">
        <v>88</v>
      </c>
      <c r="H35" s="21"/>
    </row>
    <row r="36" spans="1:8" x14ac:dyDescent="0.25">
      <c r="A36" s="21" t="s">
        <v>48</v>
      </c>
      <c r="B36" s="21"/>
      <c r="C36" s="22">
        <v>1102000</v>
      </c>
      <c r="D36" s="21"/>
      <c r="E36" s="22">
        <v>1102000</v>
      </c>
      <c r="F36" s="22">
        <v>844308.68</v>
      </c>
      <c r="G36" s="21"/>
      <c r="H36" s="21"/>
    </row>
    <row r="37" spans="1:8" x14ac:dyDescent="0.25">
      <c r="A37" s="21" t="s">
        <v>75</v>
      </c>
      <c r="B37" s="21"/>
      <c r="C37" s="22">
        <v>122000</v>
      </c>
      <c r="D37" s="21"/>
      <c r="E37" s="22">
        <v>122000</v>
      </c>
      <c r="F37" s="22">
        <v>95785.07</v>
      </c>
      <c r="G37" s="21"/>
      <c r="H37" s="21"/>
    </row>
    <row r="38" spans="1:8" x14ac:dyDescent="0.25">
      <c r="A38" s="21" t="s">
        <v>50</v>
      </c>
      <c r="B38" s="21"/>
      <c r="C38" s="22">
        <v>9646055</v>
      </c>
      <c r="D38" s="21"/>
      <c r="E38" s="22">
        <v>9646055</v>
      </c>
      <c r="F38" s="22">
        <v>6577903.46</v>
      </c>
      <c r="G38" s="21"/>
      <c r="H38" s="21"/>
    </row>
    <row r="39" spans="1:8" x14ac:dyDescent="0.25">
      <c r="A39" s="21" t="s">
        <v>51</v>
      </c>
      <c r="B39" s="21"/>
      <c r="C39" s="22">
        <v>2650500</v>
      </c>
      <c r="D39" s="21"/>
      <c r="E39" s="22">
        <v>2650500</v>
      </c>
      <c r="F39" s="22">
        <v>1918904.39</v>
      </c>
      <c r="G39" s="21"/>
      <c r="H39" s="21"/>
    </row>
    <row r="40" spans="1:8" x14ac:dyDescent="0.25">
      <c r="A40" s="21" t="s">
        <v>76</v>
      </c>
      <c r="B40" s="21"/>
      <c r="C40" s="22">
        <v>25500</v>
      </c>
      <c r="D40" s="21"/>
      <c r="E40" s="22">
        <v>25500</v>
      </c>
      <c r="F40" s="22">
        <v>4428.58</v>
      </c>
      <c r="G40" s="21"/>
      <c r="H40" s="21"/>
    </row>
    <row r="41" spans="1:8" x14ac:dyDescent="0.25">
      <c r="A41" s="21" t="s">
        <v>77</v>
      </c>
      <c r="B41" s="21"/>
      <c r="C41" s="22">
        <v>1000</v>
      </c>
      <c r="D41" s="21"/>
      <c r="E41" s="22">
        <v>1000</v>
      </c>
      <c r="F41" s="21">
        <v>0</v>
      </c>
      <c r="G41" s="21"/>
      <c r="H41" s="21"/>
    </row>
    <row r="42" spans="1:8" x14ac:dyDescent="0.25">
      <c r="A42" s="21" t="s">
        <v>78</v>
      </c>
      <c r="B42" s="21"/>
      <c r="C42" s="22">
        <v>12000</v>
      </c>
      <c r="D42" s="21"/>
      <c r="E42" s="22">
        <v>12000</v>
      </c>
      <c r="F42" s="22">
        <v>12000</v>
      </c>
      <c r="G42" s="21"/>
      <c r="H42" s="21"/>
    </row>
    <row r="43" spans="1:8" x14ac:dyDescent="0.25">
      <c r="A43" s="21" t="s">
        <v>79</v>
      </c>
      <c r="B43" s="21"/>
      <c r="C43" s="22">
        <v>25500</v>
      </c>
      <c r="D43" s="21"/>
      <c r="E43" s="22">
        <v>25500</v>
      </c>
      <c r="F43" s="22">
        <v>10500</v>
      </c>
      <c r="G43" s="21"/>
      <c r="H43" s="21"/>
    </row>
    <row r="44" spans="1:8" x14ac:dyDescent="0.25">
      <c r="A44" s="21" t="s">
        <v>95</v>
      </c>
      <c r="B44" s="21"/>
      <c r="C44" s="22">
        <v>142000</v>
      </c>
      <c r="D44" s="21"/>
      <c r="E44" s="22">
        <v>142000</v>
      </c>
      <c r="F44" s="22">
        <v>134547</v>
      </c>
      <c r="G44" s="21"/>
      <c r="H44" s="21"/>
    </row>
    <row r="45" spans="1:8" x14ac:dyDescent="0.25">
      <c r="A45" s="21" t="s">
        <v>80</v>
      </c>
      <c r="B45" s="21"/>
      <c r="C45" s="22">
        <v>2260000</v>
      </c>
      <c r="D45" s="21"/>
      <c r="E45" s="22">
        <v>2260000</v>
      </c>
      <c r="F45" s="22">
        <v>165773.78</v>
      </c>
      <c r="G45" s="21"/>
      <c r="H45" s="21"/>
    </row>
    <row r="46" spans="1:8" x14ac:dyDescent="0.25">
      <c r="A46" s="21" t="s">
        <v>81</v>
      </c>
      <c r="B46" s="21"/>
      <c r="C46" s="22">
        <v>1550000</v>
      </c>
      <c r="D46" s="21"/>
      <c r="E46" s="22">
        <v>1550000</v>
      </c>
      <c r="F46" s="22">
        <v>1101358.02</v>
      </c>
      <c r="G46" s="21"/>
      <c r="H46" s="21"/>
    </row>
    <row r="47" spans="1:8" x14ac:dyDescent="0.25">
      <c r="A47" s="21" t="s">
        <v>82</v>
      </c>
      <c r="B47" s="21"/>
      <c r="C47" s="22">
        <v>47000</v>
      </c>
      <c r="D47" s="21"/>
      <c r="E47" s="22">
        <v>47000</v>
      </c>
      <c r="F47" s="22">
        <v>12919.53</v>
      </c>
      <c r="G47" s="21"/>
      <c r="H47" s="21"/>
    </row>
    <row r="48" spans="1:8" x14ac:dyDescent="0.25">
      <c r="A48" s="21" t="s">
        <v>52</v>
      </c>
      <c r="B48" s="21"/>
      <c r="C48" s="22">
        <v>2095000</v>
      </c>
      <c r="D48" s="21"/>
      <c r="E48" s="22">
        <v>2095000</v>
      </c>
      <c r="F48" s="22">
        <v>1419310.68</v>
      </c>
      <c r="G48" s="21"/>
      <c r="H48" s="21"/>
    </row>
    <row r="49" spans="1:8" x14ac:dyDescent="0.25">
      <c r="A49" s="21" t="s">
        <v>53</v>
      </c>
      <c r="B49" s="21"/>
      <c r="C49" s="22">
        <v>15000</v>
      </c>
      <c r="D49" s="21"/>
      <c r="E49" s="22">
        <v>15000</v>
      </c>
      <c r="F49" s="22">
        <v>10939.5</v>
      </c>
      <c r="G49" s="21"/>
      <c r="H49" s="21"/>
    </row>
    <row r="50" spans="1:8" x14ac:dyDescent="0.25">
      <c r="A50" s="21" t="s">
        <v>83</v>
      </c>
      <c r="B50" s="21"/>
      <c r="C50" s="22">
        <v>100000</v>
      </c>
      <c r="D50" s="21"/>
      <c r="E50" s="22">
        <v>100000</v>
      </c>
      <c r="F50" s="22">
        <v>71625</v>
      </c>
      <c r="G50" s="21"/>
      <c r="H50" s="21"/>
    </row>
    <row r="51" spans="1:8" x14ac:dyDescent="0.25">
      <c r="A51" s="21" t="s">
        <v>84</v>
      </c>
      <c r="B51" s="21"/>
      <c r="C51" s="22">
        <v>265840</v>
      </c>
      <c r="D51" s="21"/>
      <c r="E51" s="22">
        <v>265840</v>
      </c>
      <c r="F51" s="22">
        <v>232085</v>
      </c>
      <c r="G51" s="21"/>
      <c r="H51" s="21"/>
    </row>
    <row r="52" spans="1:8" x14ac:dyDescent="0.25">
      <c r="A52" s="21" t="s">
        <v>85</v>
      </c>
      <c r="B52" s="21"/>
      <c r="C52" s="22">
        <v>514</v>
      </c>
      <c r="D52" s="22"/>
      <c r="E52" s="22">
        <v>514</v>
      </c>
      <c r="F52" s="21">
        <v>513.22</v>
      </c>
      <c r="G52" s="21"/>
      <c r="H52" s="21"/>
    </row>
    <row r="53" spans="1:8" x14ac:dyDescent="0.25">
      <c r="A53" s="21"/>
      <c r="B53" s="21" t="s">
        <v>86</v>
      </c>
      <c r="C53" s="22">
        <v>1968516</v>
      </c>
      <c r="D53" s="22">
        <v>-46100</v>
      </c>
      <c r="E53" s="22">
        <v>1922416</v>
      </c>
      <c r="F53" s="21">
        <v>0</v>
      </c>
      <c r="G53" s="21"/>
      <c r="H53" s="21"/>
    </row>
    <row r="54" spans="1:8" x14ac:dyDescent="0.25">
      <c r="A54" s="21" t="s">
        <v>54</v>
      </c>
      <c r="B54" s="21"/>
      <c r="C54" s="22">
        <v>2293516</v>
      </c>
      <c r="D54" s="22">
        <v>-46100</v>
      </c>
      <c r="E54" s="22">
        <v>2247416</v>
      </c>
      <c r="F54" s="22">
        <v>241310</v>
      </c>
      <c r="G54" s="21"/>
      <c r="H54" s="21"/>
    </row>
    <row r="55" spans="1:8" x14ac:dyDescent="0.25">
      <c r="A55" s="23" t="s">
        <v>55</v>
      </c>
      <c r="B55" s="23"/>
      <c r="C55" s="24">
        <f>SUM(C2:C54)-C12-C53</f>
        <v>73148515</v>
      </c>
      <c r="D55" s="24">
        <f t="shared" ref="D55:F55" si="0">SUM(D2:D54)-D12-D53</f>
        <v>-11100</v>
      </c>
      <c r="E55" s="24">
        <f t="shared" si="0"/>
        <v>73137415</v>
      </c>
      <c r="F55" s="24">
        <f t="shared" si="0"/>
        <v>25079116.049999997</v>
      </c>
      <c r="G55" s="21"/>
      <c r="H55" s="21"/>
    </row>
    <row r="56" spans="1:8" x14ac:dyDescent="0.25">
      <c r="A56" s="21"/>
      <c r="B56" s="21"/>
      <c r="C56" s="21"/>
      <c r="D56" s="21"/>
      <c r="E56" s="21"/>
      <c r="F56" s="21"/>
      <c r="G56" s="21"/>
      <c r="H56" s="21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2" spans="1:8" x14ac:dyDescent="0.25">
      <c r="A62" s="23" t="s">
        <v>89</v>
      </c>
      <c r="B62" s="21"/>
      <c r="C62" s="21"/>
      <c r="D62" s="21"/>
      <c r="E62" s="21"/>
      <c r="F62" s="21"/>
      <c r="G62" s="21"/>
      <c r="H62" s="21"/>
    </row>
    <row r="63" spans="1:8" x14ac:dyDescent="0.25">
      <c r="A63" s="21"/>
      <c r="B63" s="21"/>
      <c r="C63" s="21"/>
      <c r="D63" s="21"/>
      <c r="E63" s="21"/>
      <c r="F63" s="21"/>
      <c r="G63" s="21"/>
      <c r="H63" s="21"/>
    </row>
    <row r="64" spans="1:8" x14ac:dyDescent="0.25">
      <c r="A64" s="21"/>
      <c r="B64" s="21" t="s">
        <v>90</v>
      </c>
      <c r="C64" s="22">
        <v>43509000</v>
      </c>
      <c r="D64" s="22"/>
      <c r="E64" s="22"/>
      <c r="F64" s="22">
        <f>SUM(C64:E64)</f>
        <v>43509000</v>
      </c>
      <c r="G64" s="21"/>
      <c r="H64" s="21"/>
    </row>
    <row r="65" spans="1:8" x14ac:dyDescent="0.25">
      <c r="A65" s="21"/>
      <c r="B65" s="21" t="s">
        <v>91</v>
      </c>
      <c r="C65" s="22">
        <v>-1002000</v>
      </c>
      <c r="D65" s="22"/>
      <c r="E65" s="22"/>
      <c r="F65" s="22">
        <f t="shared" ref="F65:F66" si="1">SUM(C65:E65)</f>
        <v>-1002000</v>
      </c>
      <c r="G65" s="21"/>
      <c r="H65" s="21"/>
    </row>
    <row r="66" spans="1:8" x14ac:dyDescent="0.25">
      <c r="A66" s="21"/>
      <c r="B66" s="23" t="s">
        <v>92</v>
      </c>
      <c r="C66" s="24">
        <f>SUM(C64:C65)</f>
        <v>42507000</v>
      </c>
      <c r="D66" s="24"/>
      <c r="E66" s="24"/>
      <c r="F66" s="24">
        <f t="shared" si="1"/>
        <v>42507000</v>
      </c>
      <c r="G66" s="21"/>
      <c r="H66" s="21"/>
    </row>
    <row r="67" spans="1:8" x14ac:dyDescent="0.25">
      <c r="A67" s="21"/>
      <c r="B67" s="21"/>
      <c r="C67" s="21"/>
      <c r="D67" s="21"/>
      <c r="E67" s="21"/>
      <c r="F67" s="21"/>
      <c r="G67" s="21"/>
      <c r="H67" s="21"/>
    </row>
    <row r="68" spans="1:8" x14ac:dyDescent="0.25">
      <c r="A68" s="21"/>
      <c r="B68" s="21" t="s">
        <v>93</v>
      </c>
      <c r="C68" s="25">
        <v>44131</v>
      </c>
      <c r="D68" s="21"/>
      <c r="E68" s="21"/>
      <c r="F68" s="21"/>
      <c r="G68" s="21"/>
      <c r="H68" s="21"/>
    </row>
    <row r="69" spans="1:8" x14ac:dyDescent="0.25">
      <c r="A69" s="21"/>
      <c r="B69" s="21"/>
      <c r="C69" s="21"/>
      <c r="D69" s="21"/>
      <c r="E69" s="21"/>
      <c r="F69" s="21"/>
      <c r="G69" s="21"/>
      <c r="H69" s="21"/>
    </row>
  </sheetData>
  <pageMargins left="0.7" right="0.7" top="0.78740157499999996" bottom="0.78740157499999996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2020-11-04T15:25:58Z</cp:lastPrinted>
  <dcterms:created xsi:type="dcterms:W3CDTF">2016-04-24T07:59:01Z</dcterms:created>
  <dcterms:modified xsi:type="dcterms:W3CDTF">2020-11-04T15:26:04Z</dcterms:modified>
</cp:coreProperties>
</file>