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8" i="4" l="1"/>
  <c r="F99" i="4"/>
  <c r="G100" i="4" l="1"/>
  <c r="E44" i="4"/>
  <c r="F44" i="4"/>
  <c r="G44" i="4"/>
  <c r="D44" i="4"/>
  <c r="E100" i="4"/>
  <c r="D100" i="4"/>
  <c r="F98" i="4"/>
  <c r="F55" i="4"/>
  <c r="F100" i="4" l="1"/>
  <c r="F104" i="4"/>
  <c r="F105" i="4"/>
  <c r="F103" i="4"/>
</calcChain>
</file>

<file path=xl/sharedStrings.xml><?xml version="1.0" encoding="utf-8"?>
<sst xmlns="http://schemas.openxmlformats.org/spreadsheetml/2006/main" count="145" uniqueCount="98">
  <si>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</si>
  <si>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</si>
  <si>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</si>
  <si>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</si>
  <si>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</si>
  <si>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</si>
  <si>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</si>
  <si>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</si>
  <si>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</si>
  <si>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</si>
  <si>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</si>
  <si>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</si>
  <si>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</si>
  <si>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</si>
  <si>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</si>
  <si>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</si>
  <si>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</si>
  <si>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</si>
  <si>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</si>
  <si>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</si>
  <si>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</si>
  <si>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4112  Neinv.př.transfery ze SR v rámci souhr.dot.vztahu Celkem</t>
  </si>
  <si>
    <t xml:space="preserve">  4116  Ostatní neinv.přijaté transfery ze st. rozpočtu Celkem</t>
  </si>
  <si>
    <t>změna ROZP</t>
  </si>
  <si>
    <t/>
  </si>
  <si>
    <t xml:space="preserve">  1039  Ostatní záležitosti lesního hospodářství Celkem</t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</si>
  <si>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</si>
  <si>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</si>
  <si>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</si>
  <si>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</si>
  <si>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</si>
  <si>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</si>
  <si>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</si>
  <si>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</si>
  <si>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</si>
  <si>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</si>
  <si>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</si>
  <si>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</si>
  <si>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</si>
  <si>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</si>
  <si>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</si>
  <si>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</si>
  <si>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</si>
  <si>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</si>
  <si>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</si>
  <si>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</si>
  <si>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</si>
  <si>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</si>
  <si>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</si>
  <si>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</si>
  <si>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</si>
  <si>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</si>
  <si>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</si>
  <si>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</si>
  <si>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</si>
  <si>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</si>
  <si>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</si>
  <si>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3341  Rozhlas a televize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</si>
  <si>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</si>
  <si>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</si>
  <si>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</si>
  <si>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>dar Benjamín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</si>
  <si>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</si>
  <si>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</si>
  <si>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</si>
  <si>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</si>
  <si>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</si>
  <si>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</si>
  <si>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</si>
  <si>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</si>
  <si>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</si>
  <si>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>dar Linka bezpečí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</si>
  <si>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</si>
  <si>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</si>
  <si>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</si>
  <si>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</si>
  <si>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</si>
  <si>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</si>
  <si>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PŘÍJMY:</t>
  </si>
  <si>
    <t>OBEC METYLOVICE</t>
  </si>
  <si>
    <t>RO Č.4</t>
  </si>
  <si>
    <t>změna rozpočtu</t>
  </si>
  <si>
    <t>VÝDAJE:</t>
  </si>
  <si>
    <t>FINANCOVÁNÍ:</t>
  </si>
  <si>
    <t>PS účtu k 1.1. vč, financí z inv. fondu</t>
  </si>
  <si>
    <t>splátky půjček</t>
  </si>
  <si>
    <t>Celkem</t>
  </si>
  <si>
    <t>Schváleno:</t>
  </si>
  <si>
    <t>dar Rehabilitace Fedák</t>
  </si>
  <si>
    <t>přísp. mysl. kroužku</t>
  </si>
  <si>
    <t>přesun na jiné §</t>
  </si>
  <si>
    <t xml:space="preserve">  2221  Provoz veřejné silniční dopravy</t>
  </si>
  <si>
    <t>barvy na nátěr čekáren</t>
  </si>
  <si>
    <t xml:space="preserve">  3421 Využití volného času dětí a mládeže</t>
  </si>
  <si>
    <t xml:space="preserve">  3539  Ostatní zdravotnická zařízení</t>
  </si>
  <si>
    <t xml:space="preserve">  4345  Centra sociálně rehabilitačních služeb</t>
  </si>
  <si>
    <t xml:space="preserve"> 5312  Krizová opatření</t>
  </si>
  <si>
    <t>žádost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</si>
</sst>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8" fillId="2" borderId="1" xfId="1" applyFont="1" applyFill="1" applyBorder="1" applyAlignment="1" applyProtection="1">
      <alignment horizontal="center" vertical="center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0" xfId="1" applyNumberFormat="1" applyFont="1" applyFill="1" applyBorder="1" applyAlignment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horizontal="right"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locked="0"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 hidden="1"/>
    </xf>
    <xf numFmtId="0" fontId="2" fillId="0" borderId="0" xfId="1" applyFont="1" applyFill="1" applyBorder="1" applyProtection="1">
      <protection locked="0"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0" fontId="8" fillId="0" borderId="0" xfId="1" applyFont="1" applyFill="1" applyBorder="1" applyAlignment="1" applyProtection="1">
      <alignment shrinkToFit="1"/>
      <protection locked="0" hidden="1"/>
    </xf>
    <xf numFmtId="0" fontId="8" fillId="0" borderId="0" xfId="1" applyFont="1" applyFill="1" applyBorder="1" applyProtection="1">
      <protection locked="0" hidden="1"/>
    </xf>
    <xf numFmtId="0" fontId="8" fillId="0" borderId="0" xfId="1" applyFont="1" applyFill="1" applyBorder="1" applyAlignment="1" applyProtection="1">
      <alignment shrinkToFit="1"/>
      <protection locked="0"/>
    </xf>
    <xf numFmtId="0" fontId="6" fillId="0" borderId="0" xfId="0" applyFont="1" applyFill="1"/>
    <xf numFmtId="0" fontId="6" fillId="0" borderId="0" xfId="0" applyFont="1"/>
    <xf numFmtId="4" fontId="0" fillId="0" borderId="0" xfId="0" applyNumberFormat="1"/>
    <xf numFmtId="4" fontId="6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topLeftCell="A31" workbookViewId="0">
      <selection activeCell="I4" sqref="I4"/>
    </sheetView>
  </sheetViews>
  <sheetFormatPr defaultRowHeight="15" x14ac:dyDescent="0.25"/>
  <cols>
    <col min="1" max="1" width="16" customWidth="1"/>
    <col min="2" max="2" width="39.5703125" customWidth="1"/>
    <col min="3" max="3" width="10.140625" customWidth="1"/>
    <col min="4" max="4" width="17.5703125" customWidth="1"/>
    <col min="5" max="5" width="13.28515625" customWidth="1"/>
    <col min="6" max="7" width="17.5703125" customWidth="1"/>
    <col min="8" max="8" width="12" customWidth="1"/>
    <col min="9" max="9" width="9.5703125" customWidth="1"/>
    <col min="10" max="10" width="12.42578125" customWidth="1"/>
    <col min="11" max="11" width="52.85546875" customWidth="1"/>
    <col min="12" max="12" width="9.140625" style="12"/>
  </cols>
  <sheetData>
    <row r="1" spans="1:12" x14ac:dyDescent="0.25">
      <c r="B1" t="s">
        <v>79</v>
      </c>
      <c r="C1" t="s">
        <v>80</v>
      </c>
    </row>
    <row r="3" spans="1:12" x14ac:dyDescent="0.25">
      <c r="A3" s="21" t="s">
        <v>78</v>
      </c>
    </row>
    <row r="4" spans="1:12" ht="15.7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81</v>
      </c>
      <c r="F4" s="3" t="s">
        <v>4</v>
      </c>
      <c r="G4" s="2" t="s">
        <v>5</v>
      </c>
      <c r="H4" s="8" t="s">
        <v>23</v>
      </c>
      <c r="L4"/>
    </row>
    <row r="5" spans="1:12" x14ac:dyDescent="0.25">
      <c r="A5" s="4"/>
      <c r="B5" s="4" t="s">
        <v>6</v>
      </c>
      <c r="C5" s="4"/>
      <c r="D5" s="5">
        <v>5500000</v>
      </c>
      <c r="E5" s="5"/>
      <c r="F5" s="5">
        <v>5500000</v>
      </c>
      <c r="G5" s="6">
        <v>1923199.1700000002</v>
      </c>
      <c r="H5" s="7"/>
      <c r="I5" s="9"/>
      <c r="J5" s="10"/>
      <c r="K5" s="11"/>
    </row>
    <row r="6" spans="1:12" x14ac:dyDescent="0.25">
      <c r="A6" s="4"/>
      <c r="B6" s="4" t="s">
        <v>7</v>
      </c>
      <c r="C6" s="4"/>
      <c r="D6" s="5">
        <v>105000</v>
      </c>
      <c r="E6" s="5"/>
      <c r="F6" s="5">
        <v>105000</v>
      </c>
      <c r="G6" s="6">
        <v>39150.57</v>
      </c>
      <c r="H6" s="7"/>
      <c r="I6" s="9"/>
      <c r="J6" s="10"/>
      <c r="K6" s="11"/>
    </row>
    <row r="7" spans="1:12" x14ac:dyDescent="0.25">
      <c r="A7" s="4"/>
      <c r="B7" s="4" t="s">
        <v>8</v>
      </c>
      <c r="C7" s="4"/>
      <c r="D7" s="5">
        <v>450000</v>
      </c>
      <c r="E7" s="5"/>
      <c r="F7" s="5">
        <v>450000</v>
      </c>
      <c r="G7" s="6">
        <v>162333.48000000004</v>
      </c>
      <c r="H7" s="7"/>
      <c r="I7" s="9"/>
      <c r="J7" s="10"/>
      <c r="K7" s="11"/>
    </row>
    <row r="8" spans="1:12" x14ac:dyDescent="0.25">
      <c r="A8" s="4"/>
      <c r="B8" s="4" t="s">
        <v>9</v>
      </c>
      <c r="C8" s="4"/>
      <c r="D8" s="5">
        <v>4400000</v>
      </c>
      <c r="E8" s="5"/>
      <c r="F8" s="5">
        <v>4400000</v>
      </c>
      <c r="G8" s="6">
        <v>1204932.21</v>
      </c>
      <c r="H8" s="7"/>
      <c r="I8" s="9"/>
      <c r="J8" s="10"/>
      <c r="K8" s="11"/>
    </row>
    <row r="9" spans="1:12" x14ac:dyDescent="0.25">
      <c r="A9" s="4"/>
      <c r="B9" s="4" t="s">
        <v>10</v>
      </c>
      <c r="C9" s="4"/>
      <c r="D9" s="5">
        <v>215840</v>
      </c>
      <c r="E9" s="5"/>
      <c r="F9" s="5">
        <v>215840</v>
      </c>
      <c r="G9" s="6">
        <v>215840</v>
      </c>
      <c r="H9" s="7"/>
      <c r="I9" s="9"/>
      <c r="J9" s="10"/>
      <c r="K9" s="11"/>
    </row>
    <row r="10" spans="1:12" x14ac:dyDescent="0.25">
      <c r="A10" s="4"/>
      <c r="B10" s="4" t="s">
        <v>11</v>
      </c>
      <c r="C10" s="4"/>
      <c r="D10" s="5">
        <v>10900000</v>
      </c>
      <c r="E10" s="5"/>
      <c r="F10" s="5">
        <v>10900000</v>
      </c>
      <c r="G10" s="6">
        <v>3546480.6799999997</v>
      </c>
      <c r="H10" s="7"/>
      <c r="I10" s="9"/>
      <c r="J10" s="10"/>
      <c r="K10" s="11"/>
    </row>
    <row r="11" spans="1:12" x14ac:dyDescent="0.25">
      <c r="A11" s="4"/>
      <c r="B11" s="4" t="s">
        <v>12</v>
      </c>
      <c r="C11" s="4"/>
      <c r="D11" s="5">
        <v>0</v>
      </c>
      <c r="E11" s="5"/>
      <c r="F11" s="5">
        <v>0</v>
      </c>
      <c r="G11" s="6">
        <v>2350.1999999999998</v>
      </c>
      <c r="H11" s="7"/>
      <c r="I11" s="9"/>
      <c r="J11" s="10"/>
      <c r="K11" s="11"/>
    </row>
    <row r="12" spans="1:12" x14ac:dyDescent="0.25">
      <c r="A12" s="4"/>
      <c r="B12" s="4" t="s">
        <v>13</v>
      </c>
      <c r="C12" s="4"/>
      <c r="D12" s="5">
        <v>880000</v>
      </c>
      <c r="E12" s="5"/>
      <c r="F12" s="5">
        <v>880000</v>
      </c>
      <c r="G12" s="6">
        <v>835487</v>
      </c>
      <c r="H12" s="7"/>
      <c r="I12" s="9"/>
      <c r="J12" s="10"/>
      <c r="K12" s="11"/>
    </row>
    <row r="13" spans="1:12" x14ac:dyDescent="0.25">
      <c r="A13" s="4"/>
      <c r="B13" s="4" t="s">
        <v>14</v>
      </c>
      <c r="C13" s="4"/>
      <c r="D13" s="5">
        <v>27000</v>
      </c>
      <c r="E13" s="5"/>
      <c r="F13" s="5">
        <v>27000</v>
      </c>
      <c r="G13" s="6">
        <v>20935</v>
      </c>
      <c r="H13" s="7"/>
      <c r="I13" s="9"/>
      <c r="J13" s="10"/>
      <c r="K13" s="11"/>
    </row>
    <row r="14" spans="1:12" x14ac:dyDescent="0.25">
      <c r="A14" s="4"/>
      <c r="B14" s="4" t="s">
        <v>15</v>
      </c>
      <c r="C14" s="4"/>
      <c r="D14" s="5">
        <v>20000</v>
      </c>
      <c r="E14" s="5"/>
      <c r="F14" s="5">
        <v>20000</v>
      </c>
      <c r="G14" s="6">
        <v>0</v>
      </c>
      <c r="H14" s="7"/>
      <c r="I14" s="9"/>
      <c r="J14" s="10"/>
      <c r="K14" s="11"/>
    </row>
    <row r="15" spans="1:12" x14ac:dyDescent="0.25">
      <c r="A15" s="4"/>
      <c r="B15" s="4" t="s">
        <v>16</v>
      </c>
      <c r="C15" s="4"/>
      <c r="D15" s="5">
        <v>2000</v>
      </c>
      <c r="E15" s="5"/>
      <c r="F15" s="5">
        <v>2000</v>
      </c>
      <c r="G15" s="6">
        <v>180</v>
      </c>
      <c r="H15" s="7"/>
      <c r="I15" s="9"/>
      <c r="J15" s="10"/>
      <c r="K15" s="11"/>
    </row>
    <row r="16" spans="1:12" x14ac:dyDescent="0.25">
      <c r="A16" s="4"/>
      <c r="B16" s="4" t="s">
        <v>17</v>
      </c>
      <c r="C16" s="4"/>
      <c r="D16" s="5">
        <v>0</v>
      </c>
      <c r="E16" s="5"/>
      <c r="F16" s="5">
        <v>0</v>
      </c>
      <c r="G16" s="6">
        <v>0</v>
      </c>
      <c r="H16" s="7"/>
      <c r="I16" s="9"/>
      <c r="J16" s="10"/>
      <c r="K16" s="11"/>
    </row>
    <row r="17" spans="1:21" x14ac:dyDescent="0.25">
      <c r="A17" s="4"/>
      <c r="B17" s="4" t="s">
        <v>18</v>
      </c>
      <c r="C17" s="4"/>
      <c r="D17" s="5">
        <v>10000</v>
      </c>
      <c r="E17" s="5"/>
      <c r="F17" s="5">
        <v>10000</v>
      </c>
      <c r="G17" s="6">
        <v>5550</v>
      </c>
      <c r="H17" s="7"/>
      <c r="I17" s="9"/>
      <c r="J17" s="10"/>
      <c r="K17" s="11"/>
    </row>
    <row r="18" spans="1:21" x14ac:dyDescent="0.25">
      <c r="A18" s="4"/>
      <c r="B18" s="4" t="s">
        <v>19</v>
      </c>
      <c r="C18" s="4"/>
      <c r="D18" s="5">
        <v>90000</v>
      </c>
      <c r="E18" s="5"/>
      <c r="F18" s="5">
        <v>90000</v>
      </c>
      <c r="G18" s="6">
        <v>42495.160000000011</v>
      </c>
      <c r="H18" s="7"/>
      <c r="I18" s="9"/>
      <c r="J18" s="10"/>
      <c r="K18" s="11"/>
    </row>
    <row r="19" spans="1:21" x14ac:dyDescent="0.25">
      <c r="A19" s="4"/>
      <c r="B19" s="4" t="s">
        <v>20</v>
      </c>
      <c r="C19" s="4"/>
      <c r="D19" s="5">
        <v>590000</v>
      </c>
      <c r="E19" s="5"/>
      <c r="F19" s="5">
        <v>590000</v>
      </c>
      <c r="G19" s="6">
        <v>1530.33</v>
      </c>
      <c r="H19" s="7"/>
      <c r="I19" s="9"/>
      <c r="J19" s="10"/>
      <c r="K19" s="11"/>
    </row>
    <row r="20" spans="1:21" x14ac:dyDescent="0.25">
      <c r="A20" s="4"/>
      <c r="B20" s="4" t="s">
        <v>21</v>
      </c>
      <c r="C20" s="4"/>
      <c r="D20" s="5">
        <v>388600</v>
      </c>
      <c r="E20" s="5"/>
      <c r="F20" s="5">
        <v>388600</v>
      </c>
      <c r="G20" s="6">
        <v>129533</v>
      </c>
      <c r="H20" s="7"/>
      <c r="I20" s="9"/>
      <c r="J20" s="10"/>
      <c r="K20" s="11"/>
    </row>
    <row r="21" spans="1:21" x14ac:dyDescent="0.25">
      <c r="A21" s="4"/>
      <c r="B21" s="4" t="s">
        <v>22</v>
      </c>
      <c r="C21" s="4"/>
      <c r="D21" s="5">
        <v>45000</v>
      </c>
      <c r="E21" s="5"/>
      <c r="F21" s="5">
        <v>45000</v>
      </c>
      <c r="G21" s="6">
        <v>45000</v>
      </c>
      <c r="H21" s="7"/>
      <c r="I21" s="9"/>
      <c r="J21" s="10"/>
      <c r="K21" s="11"/>
    </row>
    <row r="22" spans="1:21" x14ac:dyDescent="0.25">
      <c r="A22" s="4" t="s">
        <v>25</v>
      </c>
      <c r="B22" s="4"/>
      <c r="C22" s="4"/>
      <c r="D22" s="5">
        <v>50000</v>
      </c>
      <c r="E22" s="5"/>
      <c r="F22" s="5">
        <v>50000</v>
      </c>
      <c r="G22" s="6">
        <v>20516.559999999998</v>
      </c>
      <c r="H22" s="16" t="s">
        <v>24</v>
      </c>
      <c r="I22" s="17"/>
      <c r="J22" s="18"/>
      <c r="K22" s="19"/>
      <c r="L22" s="20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4" t="s">
        <v>26</v>
      </c>
      <c r="B23" s="4"/>
      <c r="C23" s="4"/>
      <c r="D23" s="5">
        <v>71500</v>
      </c>
      <c r="E23" s="5"/>
      <c r="F23" s="5">
        <v>71500</v>
      </c>
      <c r="G23" s="6">
        <v>51600</v>
      </c>
      <c r="H23" s="16" t="s">
        <v>24</v>
      </c>
      <c r="I23" s="17"/>
      <c r="J23" s="18"/>
      <c r="K23" s="19"/>
      <c r="L23" s="20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4" t="s">
        <v>27</v>
      </c>
      <c r="B24" s="4"/>
      <c r="C24" s="4"/>
      <c r="D24" s="5">
        <v>10000</v>
      </c>
      <c r="E24" s="5"/>
      <c r="F24" s="5">
        <v>10000</v>
      </c>
      <c r="G24" s="6">
        <v>3673</v>
      </c>
      <c r="H24" s="16" t="s">
        <v>24</v>
      </c>
      <c r="I24" s="17"/>
      <c r="J24" s="18"/>
      <c r="K24" s="19"/>
      <c r="L24" s="20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4" t="s">
        <v>28</v>
      </c>
      <c r="B25" s="4"/>
      <c r="C25" s="4"/>
      <c r="D25" s="5">
        <v>13000</v>
      </c>
      <c r="E25" s="5"/>
      <c r="F25" s="5">
        <v>13000</v>
      </c>
      <c r="G25" s="6">
        <v>6183</v>
      </c>
      <c r="H25" s="16" t="s">
        <v>24</v>
      </c>
      <c r="I25" s="17"/>
      <c r="J25" s="18"/>
      <c r="K25" s="19"/>
      <c r="L25" s="20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4" t="s">
        <v>29</v>
      </c>
      <c r="B26" s="4"/>
      <c r="C26" s="4"/>
      <c r="D26" s="5">
        <v>4600</v>
      </c>
      <c r="E26" s="5"/>
      <c r="F26" s="5">
        <v>4600</v>
      </c>
      <c r="G26" s="6">
        <v>4900</v>
      </c>
      <c r="H26" s="16" t="s">
        <v>24</v>
      </c>
      <c r="I26" s="17"/>
      <c r="J26" s="18"/>
      <c r="K26" s="19"/>
      <c r="L26" s="20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4" t="s">
        <v>30</v>
      </c>
      <c r="B27" s="4"/>
      <c r="C27" s="4"/>
      <c r="D27" s="5">
        <v>500</v>
      </c>
      <c r="E27" s="5"/>
      <c r="F27" s="5">
        <v>500</v>
      </c>
      <c r="G27" s="6">
        <v>0</v>
      </c>
      <c r="H27" s="16" t="s">
        <v>24</v>
      </c>
      <c r="I27" s="17"/>
      <c r="J27" s="18"/>
      <c r="K27" s="19"/>
      <c r="L27" s="20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4" t="s">
        <v>31</v>
      </c>
      <c r="B28" s="4"/>
      <c r="C28" s="4"/>
      <c r="D28" s="5">
        <v>3000</v>
      </c>
      <c r="E28" s="5"/>
      <c r="F28" s="5">
        <v>3000</v>
      </c>
      <c r="G28" s="6">
        <v>840</v>
      </c>
      <c r="H28" s="16" t="s">
        <v>24</v>
      </c>
      <c r="I28" s="17"/>
      <c r="J28" s="18"/>
      <c r="K28" s="19"/>
      <c r="L28" s="20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4" t="s">
        <v>32</v>
      </c>
      <c r="B29" s="4"/>
      <c r="C29" s="4"/>
      <c r="D29" s="5">
        <v>10000</v>
      </c>
      <c r="E29" s="5"/>
      <c r="F29" s="5">
        <v>10000</v>
      </c>
      <c r="G29" s="6">
        <v>1216</v>
      </c>
      <c r="H29" s="16" t="s">
        <v>24</v>
      </c>
      <c r="I29" s="17"/>
      <c r="J29" s="18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4" t="s">
        <v>33</v>
      </c>
      <c r="B30" s="4"/>
      <c r="C30" s="4"/>
      <c r="D30" s="5">
        <v>3000</v>
      </c>
      <c r="E30" s="5"/>
      <c r="F30" s="5">
        <v>3000</v>
      </c>
      <c r="G30" s="6">
        <v>1482.02</v>
      </c>
      <c r="H30" s="16" t="s">
        <v>24</v>
      </c>
      <c r="I30" s="17"/>
      <c r="J30" s="18"/>
      <c r="K30" s="19"/>
      <c r="L30" s="20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4" t="s">
        <v>34</v>
      </c>
      <c r="B31" s="4"/>
      <c r="C31" s="4"/>
      <c r="D31" s="5">
        <v>0</v>
      </c>
      <c r="E31" s="5"/>
      <c r="F31" s="5">
        <v>0</v>
      </c>
      <c r="G31" s="6">
        <v>90000</v>
      </c>
      <c r="H31" s="16" t="s">
        <v>24</v>
      </c>
      <c r="I31" s="17"/>
      <c r="J31" s="18"/>
      <c r="K31" s="19"/>
      <c r="L31" s="20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4" t="s">
        <v>35</v>
      </c>
      <c r="B32" s="4"/>
      <c r="C32" s="4"/>
      <c r="D32" s="5">
        <v>4000</v>
      </c>
      <c r="E32" s="5"/>
      <c r="F32" s="5">
        <v>4000</v>
      </c>
      <c r="G32" s="6">
        <v>4200</v>
      </c>
      <c r="H32" s="16" t="s">
        <v>24</v>
      </c>
      <c r="I32" s="17"/>
      <c r="J32" s="18"/>
      <c r="K32" s="19"/>
      <c r="L32" s="20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4" t="s">
        <v>36</v>
      </c>
      <c r="B33" s="4"/>
      <c r="C33" s="4"/>
      <c r="D33" s="5">
        <v>253000</v>
      </c>
      <c r="E33" s="5"/>
      <c r="F33" s="5">
        <v>253000</v>
      </c>
      <c r="G33" s="6">
        <v>57577</v>
      </c>
      <c r="H33" s="16" t="s">
        <v>24</v>
      </c>
      <c r="I33" s="17"/>
      <c r="J33" s="18"/>
      <c r="K33" s="19"/>
      <c r="L33" s="20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4" t="s">
        <v>37</v>
      </c>
      <c r="B34" s="4"/>
      <c r="C34" s="4"/>
      <c r="D34" s="5">
        <v>180000</v>
      </c>
      <c r="E34" s="5"/>
      <c r="F34" s="5">
        <v>180000</v>
      </c>
      <c r="G34" s="6">
        <v>86100.800000000003</v>
      </c>
      <c r="H34" s="16" t="s">
        <v>24</v>
      </c>
      <c r="I34" s="17"/>
      <c r="J34" s="18"/>
      <c r="K34" s="19"/>
      <c r="L34" s="20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4" t="s">
        <v>38</v>
      </c>
      <c r="B35" s="4"/>
      <c r="C35" s="4"/>
      <c r="D35" s="5">
        <v>15000</v>
      </c>
      <c r="E35" s="5"/>
      <c r="F35" s="5">
        <v>15000</v>
      </c>
      <c r="G35" s="6">
        <v>1640</v>
      </c>
      <c r="H35" s="16" t="s">
        <v>24</v>
      </c>
      <c r="I35" s="17"/>
      <c r="J35" s="18"/>
      <c r="K35" s="19"/>
      <c r="L35" s="20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4" t="s">
        <v>39</v>
      </c>
      <c r="B36" s="4"/>
      <c r="C36" s="4"/>
      <c r="D36" s="5">
        <v>2500</v>
      </c>
      <c r="E36" s="5"/>
      <c r="F36" s="5">
        <v>2500</v>
      </c>
      <c r="G36" s="6">
        <v>840</v>
      </c>
      <c r="H36" s="16" t="s">
        <v>24</v>
      </c>
      <c r="I36" s="17"/>
      <c r="J36" s="18"/>
      <c r="K36" s="19"/>
      <c r="L36" s="20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4" t="s">
        <v>40</v>
      </c>
      <c r="B37" s="4"/>
      <c r="C37" s="4"/>
      <c r="D37" s="5">
        <v>30000</v>
      </c>
      <c r="E37" s="5"/>
      <c r="F37" s="5">
        <v>30000</v>
      </c>
      <c r="G37" s="6">
        <v>9699</v>
      </c>
      <c r="H37" s="16" t="s">
        <v>24</v>
      </c>
      <c r="I37" s="17"/>
      <c r="J37" s="18"/>
      <c r="K37" s="19"/>
      <c r="L37" s="20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4" t="s">
        <v>41</v>
      </c>
      <c r="B38" s="4"/>
      <c r="C38" s="4"/>
      <c r="D38" s="5">
        <v>80000</v>
      </c>
      <c r="E38" s="5"/>
      <c r="F38" s="5">
        <v>80000</v>
      </c>
      <c r="G38" s="6">
        <v>80457</v>
      </c>
      <c r="H38" s="16" t="s">
        <v>24</v>
      </c>
      <c r="I38" s="17"/>
      <c r="J38" s="18"/>
      <c r="K38" s="19"/>
      <c r="L38" s="20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4" t="s">
        <v>42</v>
      </c>
      <c r="B39" s="4"/>
      <c r="C39" s="4"/>
      <c r="D39" s="5">
        <v>290000</v>
      </c>
      <c r="E39" s="5"/>
      <c r="F39" s="5">
        <v>290000</v>
      </c>
      <c r="G39" s="6">
        <v>116659.5</v>
      </c>
      <c r="H39" s="16" t="s">
        <v>24</v>
      </c>
      <c r="I39" s="17"/>
      <c r="J39" s="18"/>
      <c r="K39" s="19"/>
      <c r="L39" s="20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4" t="s">
        <v>43</v>
      </c>
      <c r="B40" s="4"/>
      <c r="C40" s="4"/>
      <c r="D40" s="5">
        <v>2000</v>
      </c>
      <c r="E40" s="5"/>
      <c r="F40" s="5">
        <v>2000</v>
      </c>
      <c r="G40" s="6">
        <v>0</v>
      </c>
      <c r="H40" s="16" t="s">
        <v>24</v>
      </c>
      <c r="I40" s="17"/>
      <c r="J40" s="18"/>
      <c r="K40" s="19"/>
      <c r="L40" s="20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4" t="s">
        <v>44</v>
      </c>
      <c r="B41" s="4"/>
      <c r="C41" s="4"/>
      <c r="D41" s="5">
        <v>54000</v>
      </c>
      <c r="E41" s="5"/>
      <c r="F41" s="5">
        <v>54000</v>
      </c>
      <c r="G41" s="6">
        <v>55558</v>
      </c>
      <c r="H41" s="16" t="s">
        <v>24</v>
      </c>
      <c r="I41" s="17"/>
      <c r="J41" s="18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4" t="s">
        <v>45</v>
      </c>
      <c r="B42" s="4"/>
      <c r="C42" s="4"/>
      <c r="D42" s="5">
        <v>114000</v>
      </c>
      <c r="E42" s="5"/>
      <c r="F42" s="5">
        <v>114000</v>
      </c>
      <c r="G42" s="6">
        <v>147029.77999999997</v>
      </c>
      <c r="H42" s="16" t="s">
        <v>24</v>
      </c>
      <c r="I42" s="17"/>
      <c r="J42" s="18"/>
      <c r="K42" s="19"/>
      <c r="L42" s="20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4" t="s">
        <v>46</v>
      </c>
      <c r="B43" s="4"/>
      <c r="C43" s="4"/>
      <c r="D43" s="5">
        <v>5000</v>
      </c>
      <c r="E43" s="5"/>
      <c r="F43" s="5">
        <v>5000</v>
      </c>
      <c r="G43" s="6">
        <v>144</v>
      </c>
      <c r="H43" s="16" t="s">
        <v>24</v>
      </c>
      <c r="I43" s="17"/>
      <c r="J43" s="18"/>
      <c r="K43" s="19"/>
      <c r="L43" s="20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13" t="s">
        <v>47</v>
      </c>
      <c r="B44" s="13"/>
      <c r="C44" s="13"/>
      <c r="D44" s="14">
        <f>SUM(D5:D43)</f>
        <v>24818540</v>
      </c>
      <c r="E44" s="14">
        <f t="shared" ref="E44:G44" si="0">SUM(E5:E43)</f>
        <v>0</v>
      </c>
      <c r="F44" s="14">
        <f t="shared" si="0"/>
        <v>24818540</v>
      </c>
      <c r="G44" s="14">
        <f t="shared" si="0"/>
        <v>8915312.459999999</v>
      </c>
      <c r="H44" s="16"/>
      <c r="I44" s="17"/>
      <c r="J44" s="18"/>
      <c r="K44" s="19"/>
      <c r="L44" s="20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5">
      <c r="A45" s="13"/>
      <c r="B45" s="13"/>
      <c r="C45" s="13"/>
      <c r="D45" s="14"/>
      <c r="E45" s="14"/>
      <c r="F45" s="14"/>
      <c r="G45" s="15"/>
      <c r="H45" s="16"/>
      <c r="I45" s="17"/>
      <c r="J45" s="18"/>
      <c r="K45" s="19"/>
      <c r="L45" s="20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5">
      <c r="A46" s="13"/>
      <c r="B46" s="13"/>
      <c r="C46" s="13"/>
      <c r="D46" s="14"/>
      <c r="E46" s="14"/>
      <c r="F46" s="14"/>
      <c r="G46" s="15"/>
      <c r="H46" s="16"/>
      <c r="I46" s="17"/>
      <c r="J46" s="18"/>
      <c r="K46" s="19"/>
      <c r="L46" s="20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5">
      <c r="A47" s="13" t="s">
        <v>82</v>
      </c>
    </row>
    <row r="48" spans="1:21" ht="15.75" x14ac:dyDescent="0.25">
      <c r="A48" s="1" t="s">
        <v>0</v>
      </c>
      <c r="B48" s="2" t="s">
        <v>1</v>
      </c>
      <c r="C48" s="2" t="s">
        <v>2</v>
      </c>
      <c r="D48" s="2" t="s">
        <v>3</v>
      </c>
      <c r="E48" s="2" t="s">
        <v>81</v>
      </c>
      <c r="F48" s="3" t="s">
        <v>4</v>
      </c>
      <c r="G48" s="2" t="s">
        <v>5</v>
      </c>
    </row>
    <row r="49" spans="1:8" x14ac:dyDescent="0.25">
      <c r="A49" t="s">
        <v>48</v>
      </c>
      <c r="D49" s="22">
        <v>10000</v>
      </c>
      <c r="F49" s="22">
        <v>10000</v>
      </c>
      <c r="G49">
        <v>0</v>
      </c>
    </row>
    <row r="50" spans="1:8" x14ac:dyDescent="0.25">
      <c r="A50" t="s">
        <v>49</v>
      </c>
      <c r="D50" s="22">
        <v>10500</v>
      </c>
      <c r="F50" s="22">
        <v>10500</v>
      </c>
      <c r="G50" s="22">
        <v>10385.4</v>
      </c>
    </row>
    <row r="51" spans="1:8" x14ac:dyDescent="0.25">
      <c r="A51" t="s">
        <v>25</v>
      </c>
      <c r="D51" s="22">
        <v>160000</v>
      </c>
      <c r="F51" s="22">
        <v>160000</v>
      </c>
      <c r="G51" s="22">
        <v>154429.20000000001</v>
      </c>
    </row>
    <row r="52" spans="1:8" x14ac:dyDescent="0.25">
      <c r="A52" t="s">
        <v>50</v>
      </c>
      <c r="D52" s="22">
        <v>27000</v>
      </c>
      <c r="F52" s="22">
        <v>27000</v>
      </c>
      <c r="G52" s="22">
        <v>1120</v>
      </c>
    </row>
    <row r="53" spans="1:8" x14ac:dyDescent="0.25">
      <c r="A53" t="s">
        <v>51</v>
      </c>
      <c r="D53" s="22">
        <v>2600000</v>
      </c>
      <c r="F53" s="22">
        <v>2600000</v>
      </c>
      <c r="G53" s="22">
        <v>65057.54</v>
      </c>
    </row>
    <row r="54" spans="1:8" x14ac:dyDescent="0.25">
      <c r="A54" t="s">
        <v>52</v>
      </c>
      <c r="D54" s="22">
        <v>13492820</v>
      </c>
      <c r="F54" s="22">
        <v>13492820</v>
      </c>
      <c r="G54" s="22">
        <v>105337.76</v>
      </c>
    </row>
    <row r="55" spans="1:8" x14ac:dyDescent="0.25">
      <c r="A55" t="s">
        <v>91</v>
      </c>
      <c r="D55" s="22">
        <v>0</v>
      </c>
      <c r="E55" s="22">
        <v>15000</v>
      </c>
      <c r="F55" s="22">
        <f>SUM(D55:E55)</f>
        <v>15000</v>
      </c>
      <c r="G55" s="22"/>
      <c r="H55" t="s">
        <v>92</v>
      </c>
    </row>
    <row r="56" spans="1:8" x14ac:dyDescent="0.25">
      <c r="A56" t="s">
        <v>53</v>
      </c>
      <c r="D56" s="22">
        <v>370000</v>
      </c>
      <c r="F56" s="22">
        <v>370000</v>
      </c>
      <c r="G56" s="22">
        <v>161000</v>
      </c>
    </row>
    <row r="57" spans="1:8" x14ac:dyDescent="0.25">
      <c r="A57" t="s">
        <v>27</v>
      </c>
      <c r="D57" s="22">
        <v>684000</v>
      </c>
      <c r="F57" s="22">
        <v>684000</v>
      </c>
      <c r="G57" s="22">
        <v>40380</v>
      </c>
    </row>
    <row r="58" spans="1:8" x14ac:dyDescent="0.25">
      <c r="A58" t="s">
        <v>28</v>
      </c>
      <c r="D58" s="22">
        <v>542000</v>
      </c>
      <c r="F58" s="22">
        <v>542000</v>
      </c>
      <c r="G58">
        <v>0</v>
      </c>
    </row>
    <row r="59" spans="1:8" x14ac:dyDescent="0.25">
      <c r="B59" t="s">
        <v>54</v>
      </c>
      <c r="D59" s="22">
        <v>1460000</v>
      </c>
      <c r="F59" s="22">
        <v>1460000</v>
      </c>
      <c r="G59" s="22">
        <v>486664</v>
      </c>
    </row>
    <row r="60" spans="1:8" x14ac:dyDescent="0.25">
      <c r="A60" t="s">
        <v>55</v>
      </c>
      <c r="D60" s="22">
        <v>1517000</v>
      </c>
      <c r="F60" s="22">
        <v>1517000</v>
      </c>
      <c r="G60" s="22">
        <v>507851.5</v>
      </c>
    </row>
    <row r="61" spans="1:8" x14ac:dyDescent="0.25">
      <c r="A61" t="s">
        <v>56</v>
      </c>
      <c r="D61" s="22">
        <v>6000</v>
      </c>
      <c r="F61" s="22">
        <v>6000</v>
      </c>
      <c r="G61" s="22">
        <v>6000</v>
      </c>
    </row>
    <row r="62" spans="1:8" x14ac:dyDescent="0.25">
      <c r="A62" t="s">
        <v>29</v>
      </c>
      <c r="D62" s="22">
        <v>23000</v>
      </c>
      <c r="F62" s="22">
        <v>23000</v>
      </c>
      <c r="G62" s="22">
        <v>11642.75</v>
      </c>
    </row>
    <row r="63" spans="1:8" x14ac:dyDescent="0.25">
      <c r="A63" t="s">
        <v>30</v>
      </c>
      <c r="D63" s="22">
        <v>14600</v>
      </c>
      <c r="F63" s="22">
        <v>14600</v>
      </c>
      <c r="G63" s="22">
        <v>3616</v>
      </c>
    </row>
    <row r="64" spans="1:8" x14ac:dyDescent="0.25">
      <c r="A64" t="s">
        <v>31</v>
      </c>
      <c r="D64" s="22">
        <v>55000</v>
      </c>
      <c r="F64" s="22">
        <v>55000</v>
      </c>
      <c r="G64" s="22">
        <v>23365.59</v>
      </c>
    </row>
    <row r="65" spans="1:8" x14ac:dyDescent="0.25">
      <c r="A65" t="s">
        <v>32</v>
      </c>
      <c r="D65" s="22">
        <v>514520</v>
      </c>
      <c r="F65" s="22">
        <v>514520</v>
      </c>
      <c r="G65" s="22">
        <v>34330</v>
      </c>
    </row>
    <row r="66" spans="1:8" x14ac:dyDescent="0.25">
      <c r="A66" t="s">
        <v>57</v>
      </c>
      <c r="D66" s="22">
        <v>23000</v>
      </c>
      <c r="F66" s="22">
        <v>23000</v>
      </c>
      <c r="G66" s="22">
        <v>14325.41</v>
      </c>
    </row>
    <row r="67" spans="1:8" x14ac:dyDescent="0.25">
      <c r="A67" t="s">
        <v>33</v>
      </c>
      <c r="D67" s="22">
        <v>152000</v>
      </c>
      <c r="F67" s="22">
        <v>152000</v>
      </c>
      <c r="G67" s="22">
        <v>55806.6</v>
      </c>
    </row>
    <row r="68" spans="1:8" x14ac:dyDescent="0.25">
      <c r="A68" t="s">
        <v>58</v>
      </c>
      <c r="D68" s="22">
        <v>20000</v>
      </c>
      <c r="F68" s="22">
        <v>20000</v>
      </c>
      <c r="G68">
        <v>0</v>
      </c>
    </row>
    <row r="69" spans="1:8" x14ac:dyDescent="0.25">
      <c r="A69" t="s">
        <v>59</v>
      </c>
      <c r="D69" s="22">
        <v>32000</v>
      </c>
      <c r="F69" s="22">
        <v>32000</v>
      </c>
      <c r="G69" s="22">
        <v>14173</v>
      </c>
    </row>
    <row r="70" spans="1:8" x14ac:dyDescent="0.25">
      <c r="A70" t="s">
        <v>34</v>
      </c>
      <c r="D70" s="22">
        <v>23590000</v>
      </c>
      <c r="F70" s="22">
        <v>23590000</v>
      </c>
      <c r="G70" s="22">
        <v>601531</v>
      </c>
    </row>
    <row r="71" spans="1:8" x14ac:dyDescent="0.25">
      <c r="A71" t="s">
        <v>35</v>
      </c>
      <c r="D71" s="22">
        <v>384000</v>
      </c>
      <c r="F71" s="22">
        <v>384000</v>
      </c>
      <c r="G71" s="22">
        <v>127946.5</v>
      </c>
    </row>
    <row r="72" spans="1:8" x14ac:dyDescent="0.25">
      <c r="A72" t="s">
        <v>93</v>
      </c>
      <c r="D72">
        <v>0</v>
      </c>
      <c r="E72" s="22">
        <v>9100</v>
      </c>
      <c r="F72" s="22">
        <v>9100</v>
      </c>
      <c r="G72">
        <v>0</v>
      </c>
      <c r="H72" t="s">
        <v>89</v>
      </c>
    </row>
    <row r="73" spans="1:8" x14ac:dyDescent="0.25">
      <c r="A73" t="s">
        <v>60</v>
      </c>
      <c r="D73" s="22">
        <v>477100</v>
      </c>
      <c r="E73" s="22">
        <v>-24100</v>
      </c>
      <c r="F73" s="22">
        <v>453000</v>
      </c>
      <c r="G73" s="22">
        <v>61750</v>
      </c>
      <c r="H73" t="s">
        <v>90</v>
      </c>
    </row>
    <row r="74" spans="1:8" x14ac:dyDescent="0.25">
      <c r="A74" t="s">
        <v>94</v>
      </c>
      <c r="D74">
        <v>0</v>
      </c>
      <c r="E74" s="22">
        <v>12000</v>
      </c>
      <c r="F74" s="22">
        <v>12000</v>
      </c>
      <c r="G74">
        <v>0</v>
      </c>
      <c r="H74" t="s">
        <v>61</v>
      </c>
    </row>
    <row r="75" spans="1:8" x14ac:dyDescent="0.25">
      <c r="A75" t="s">
        <v>62</v>
      </c>
      <c r="D75" s="22">
        <v>2400</v>
      </c>
      <c r="F75" s="22">
        <v>2400</v>
      </c>
      <c r="G75" s="22">
        <v>2400</v>
      </c>
    </row>
    <row r="76" spans="1:8" x14ac:dyDescent="0.25">
      <c r="A76" t="s">
        <v>36</v>
      </c>
      <c r="D76" s="22">
        <v>160000</v>
      </c>
      <c r="F76" s="22">
        <v>160000</v>
      </c>
      <c r="G76" s="22">
        <v>28961.19</v>
      </c>
    </row>
    <row r="77" spans="1:8" x14ac:dyDescent="0.25">
      <c r="A77" t="s">
        <v>37</v>
      </c>
      <c r="D77" s="22">
        <v>50000</v>
      </c>
      <c r="F77" s="22">
        <v>50000</v>
      </c>
      <c r="G77" s="22">
        <v>-5340</v>
      </c>
    </row>
    <row r="78" spans="1:8" x14ac:dyDescent="0.25">
      <c r="A78" t="s">
        <v>63</v>
      </c>
      <c r="D78" s="22">
        <v>369200</v>
      </c>
      <c r="E78" s="22">
        <v>18150</v>
      </c>
      <c r="F78" s="22">
        <f>SUM(D78:E78)</f>
        <v>387350</v>
      </c>
      <c r="G78" s="22">
        <v>187220.59</v>
      </c>
      <c r="H78" t="s">
        <v>97</v>
      </c>
    </row>
    <row r="79" spans="1:8" x14ac:dyDescent="0.25">
      <c r="A79" t="s">
        <v>38</v>
      </c>
      <c r="D79" s="22">
        <v>95000</v>
      </c>
      <c r="F79" s="22">
        <v>95000</v>
      </c>
      <c r="G79" s="22">
        <v>8792.44</v>
      </c>
    </row>
    <row r="80" spans="1:8" x14ac:dyDescent="0.25">
      <c r="A80" t="s">
        <v>64</v>
      </c>
      <c r="D80" s="22">
        <v>100000</v>
      </c>
      <c r="F80" s="22">
        <v>100000</v>
      </c>
      <c r="G80">
        <v>0</v>
      </c>
    </row>
    <row r="81" spans="1:8" x14ac:dyDescent="0.25">
      <c r="A81" t="s">
        <v>65</v>
      </c>
      <c r="D81" s="22">
        <v>20000</v>
      </c>
      <c r="F81" s="22">
        <v>20000</v>
      </c>
      <c r="G81">
        <v>0</v>
      </c>
    </row>
    <row r="82" spans="1:8" x14ac:dyDescent="0.25">
      <c r="A82" t="s">
        <v>41</v>
      </c>
      <c r="D82" s="22">
        <v>1102000</v>
      </c>
      <c r="F82" s="22">
        <v>1102000</v>
      </c>
      <c r="G82" s="22">
        <v>358533.98</v>
      </c>
    </row>
    <row r="83" spans="1:8" x14ac:dyDescent="0.25">
      <c r="A83" t="s">
        <v>66</v>
      </c>
      <c r="D83" s="22">
        <v>100000</v>
      </c>
      <c r="F83" s="22">
        <v>100000</v>
      </c>
      <c r="G83">
        <v>0</v>
      </c>
    </row>
    <row r="84" spans="1:8" x14ac:dyDescent="0.25">
      <c r="A84" t="s">
        <v>43</v>
      </c>
      <c r="D84" s="22">
        <v>9599055</v>
      </c>
      <c r="F84" s="22">
        <v>9599055</v>
      </c>
      <c r="G84" s="22">
        <v>197112.5</v>
      </c>
    </row>
    <row r="85" spans="1:8" x14ac:dyDescent="0.25">
      <c r="A85" t="s">
        <v>67</v>
      </c>
      <c r="D85" s="22">
        <v>2650500</v>
      </c>
      <c r="F85" s="22">
        <v>2650500</v>
      </c>
      <c r="G85" s="22">
        <v>809781.69</v>
      </c>
    </row>
    <row r="86" spans="1:8" x14ac:dyDescent="0.25">
      <c r="A86" t="s">
        <v>68</v>
      </c>
      <c r="D86" s="22">
        <v>25500</v>
      </c>
      <c r="F86" s="22">
        <v>25500</v>
      </c>
      <c r="G86" s="22">
        <v>2613.6</v>
      </c>
    </row>
    <row r="87" spans="1:8" x14ac:dyDescent="0.25">
      <c r="A87" t="s">
        <v>95</v>
      </c>
      <c r="D87">
        <v>0</v>
      </c>
      <c r="E87" s="22">
        <v>1000</v>
      </c>
      <c r="F87" s="22">
        <v>1000</v>
      </c>
      <c r="G87">
        <v>0</v>
      </c>
      <c r="H87" t="s">
        <v>88</v>
      </c>
    </row>
    <row r="88" spans="1:8" x14ac:dyDescent="0.25">
      <c r="A88" t="s">
        <v>69</v>
      </c>
      <c r="D88" s="22">
        <v>12000</v>
      </c>
      <c r="F88" s="22">
        <v>12000</v>
      </c>
      <c r="G88" s="22">
        <v>12000</v>
      </c>
    </row>
    <row r="89" spans="1:8" x14ac:dyDescent="0.25">
      <c r="A89" t="s">
        <v>70</v>
      </c>
      <c r="D89" s="22">
        <v>2500</v>
      </c>
      <c r="E89" s="22">
        <v>2000</v>
      </c>
      <c r="F89" s="22">
        <v>4500</v>
      </c>
      <c r="G89" s="22">
        <v>2500</v>
      </c>
      <c r="H89" t="s">
        <v>71</v>
      </c>
    </row>
    <row r="90" spans="1:8" x14ac:dyDescent="0.25">
      <c r="A90" t="s">
        <v>96</v>
      </c>
      <c r="D90" s="22">
        <v>132000</v>
      </c>
      <c r="F90" s="22">
        <v>132000</v>
      </c>
      <c r="G90" s="22">
        <v>134465</v>
      </c>
    </row>
    <row r="91" spans="1:8" x14ac:dyDescent="0.25">
      <c r="A91" t="s">
        <v>72</v>
      </c>
      <c r="D91" s="22">
        <v>2200000</v>
      </c>
      <c r="F91" s="22">
        <v>2200000</v>
      </c>
      <c r="G91" s="22">
        <v>77622.17</v>
      </c>
    </row>
    <row r="92" spans="1:8" x14ac:dyDescent="0.25">
      <c r="A92" t="s">
        <v>73</v>
      </c>
      <c r="D92" s="22">
        <v>1550000</v>
      </c>
      <c r="F92" s="22">
        <v>1550000</v>
      </c>
      <c r="G92" s="22">
        <v>494906.12</v>
      </c>
    </row>
    <row r="93" spans="1:8" x14ac:dyDescent="0.25">
      <c r="A93" t="s">
        <v>44</v>
      </c>
      <c r="D93" s="22">
        <v>2095000</v>
      </c>
      <c r="F93" s="22">
        <v>2095000</v>
      </c>
      <c r="G93" s="22">
        <v>651117.43000000005</v>
      </c>
    </row>
    <row r="94" spans="1:8" x14ac:dyDescent="0.25">
      <c r="A94" t="s">
        <v>45</v>
      </c>
      <c r="D94" s="22">
        <v>15000</v>
      </c>
      <c r="F94" s="22">
        <v>15000</v>
      </c>
      <c r="G94" s="22">
        <v>5758.6</v>
      </c>
    </row>
    <row r="95" spans="1:8" x14ac:dyDescent="0.25">
      <c r="A95" t="s">
        <v>74</v>
      </c>
      <c r="D95" s="22">
        <v>100000</v>
      </c>
      <c r="F95" s="22">
        <v>100000</v>
      </c>
      <c r="G95" s="22">
        <v>35812</v>
      </c>
    </row>
    <row r="96" spans="1:8" x14ac:dyDescent="0.25">
      <c r="A96" t="s">
        <v>75</v>
      </c>
      <c r="D96" s="22">
        <v>265840</v>
      </c>
      <c r="F96" s="22">
        <v>265840</v>
      </c>
      <c r="G96" s="22">
        <v>243359</v>
      </c>
    </row>
    <row r="97" spans="1:7" x14ac:dyDescent="0.25">
      <c r="A97" t="s">
        <v>76</v>
      </c>
      <c r="D97" s="22">
        <v>514</v>
      </c>
      <c r="E97" s="22"/>
      <c r="F97" s="22">
        <v>514</v>
      </c>
      <c r="G97">
        <v>513.22</v>
      </c>
    </row>
    <row r="98" spans="1:7" x14ac:dyDescent="0.25">
      <c r="B98" t="s">
        <v>77</v>
      </c>
      <c r="D98" s="22">
        <v>1789491</v>
      </c>
      <c r="E98" s="22">
        <v>-33150</v>
      </c>
      <c r="F98" s="22">
        <f>SUM(D98:E98)</f>
        <v>1756341</v>
      </c>
      <c r="G98">
        <v>0</v>
      </c>
    </row>
    <row r="99" spans="1:7" x14ac:dyDescent="0.25">
      <c r="A99" t="s">
        <v>46</v>
      </c>
      <c r="D99" s="22">
        <v>1974491</v>
      </c>
      <c r="E99" s="22">
        <v>-33150</v>
      </c>
      <c r="F99" s="22">
        <f>SUM(D99:E99)</f>
        <v>1941341</v>
      </c>
      <c r="G99" s="22">
        <v>143434.28</v>
      </c>
    </row>
    <row r="100" spans="1:7" x14ac:dyDescent="0.25">
      <c r="A100" s="21" t="s">
        <v>47</v>
      </c>
      <c r="B100" s="21"/>
      <c r="C100" s="21"/>
      <c r="D100" s="23">
        <f>SUM(D49:D99)-D98-D59</f>
        <v>67325540</v>
      </c>
      <c r="E100" s="23">
        <f t="shared" ref="E100:G100" si="1">SUM(E49:E99)-E98-E59</f>
        <v>0</v>
      </c>
      <c r="F100" s="23">
        <f t="shared" si="1"/>
        <v>67325540</v>
      </c>
      <c r="G100" s="23">
        <f t="shared" si="1"/>
        <v>5391612.0599999996</v>
      </c>
    </row>
    <row r="102" spans="1:7" x14ac:dyDescent="0.25">
      <c r="A102" t="s">
        <v>83</v>
      </c>
    </row>
    <row r="103" spans="1:7" x14ac:dyDescent="0.25">
      <c r="B103" t="s">
        <v>84</v>
      </c>
      <c r="D103" s="24">
        <v>43509000</v>
      </c>
      <c r="F103" s="24">
        <f>SUM(D103:E103)</f>
        <v>43509000</v>
      </c>
    </row>
    <row r="104" spans="1:7" x14ac:dyDescent="0.25">
      <c r="B104" t="s">
        <v>85</v>
      </c>
      <c r="D104" s="24">
        <v>1002000</v>
      </c>
      <c r="F104" s="24">
        <f t="shared" ref="F104:F105" si="2">SUM(D104:E104)</f>
        <v>1002000</v>
      </c>
    </row>
    <row r="105" spans="1:7" x14ac:dyDescent="0.25">
      <c r="B105" s="21" t="s">
        <v>86</v>
      </c>
      <c r="C105" s="21"/>
      <c r="D105" s="25">
        <v>42507000</v>
      </c>
      <c r="E105" s="21"/>
      <c r="F105" s="25">
        <f t="shared" si="2"/>
        <v>42507000</v>
      </c>
    </row>
    <row r="108" spans="1:7" x14ac:dyDescent="0.25">
      <c r="B108" t="s">
        <v>87</v>
      </c>
      <c r="C108" s="26">
        <v>43977</v>
      </c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2020-05-27T09:28:15Z</cp:lastPrinted>
  <dcterms:created xsi:type="dcterms:W3CDTF">2016-04-24T07:59:01Z</dcterms:created>
  <dcterms:modified xsi:type="dcterms:W3CDTF">2020-05-27T09:28:24Z</dcterms:modified>
</cp:coreProperties>
</file>