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/>
  </bookViews>
  <sheets>
    <sheet name="List1" sheetId="4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4" l="1"/>
  <c r="F90" i="4"/>
  <c r="F92" i="4" s="1"/>
  <c r="F96" i="4" l="1"/>
  <c r="F95" i="4"/>
  <c r="D97" i="4"/>
  <c r="F97" i="4" s="1"/>
  <c r="G92" i="4"/>
  <c r="F42" i="4"/>
  <c r="G42" i="4"/>
  <c r="E42" i="4"/>
</calcChain>
</file>

<file path=xl/sharedStrings.xml><?xml version="1.0" encoding="utf-8"?>
<sst xmlns="http://schemas.openxmlformats.org/spreadsheetml/2006/main" count="142" uniqueCount="106">
  <si>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</si>
  <si>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</si>
  <si>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</si>
  <si>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</si>
  <si>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</si>
  <si>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</si>
  <si>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</si>
  <si>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</si>
  <si>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</si>
  <si>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</si>
  <si>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1122   Daň z příjmů právnických osob za obce</t>
  </si>
  <si>
    <t>N**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</si>
  <si>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</si>
  <si>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</si>
  <si>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</si>
  <si>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</si>
  <si>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</si>
  <si>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</si>
  <si>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1345  Poplatek z ubytovací kapacity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</si>
  <si>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</si>
  <si>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</si>
  <si>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</si>
  <si>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4112  Neinv.př.transfery ze SR v rámci souhr.dot.vztahu Celkem</t>
  </si>
  <si>
    <t xml:space="preserve">  4116  Ostatní neinv.přijaté transfery ze st. rozpočtu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</si>
  <si>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</si>
  <si>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</si>
  <si>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</si>
  <si>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</si>
  <si>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</si>
  <si>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</si>
  <si>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</si>
  <si>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</si>
  <si>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</si>
  <si>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</si>
  <si>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3349  Ostatní záležitosti sdělovacích prostředků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</si>
  <si>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</si>
  <si>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</si>
  <si>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</si>
  <si>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</si>
  <si>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</si>
  <si>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</si>
  <si>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</si>
  <si>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</si>
  <si>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</si>
  <si>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</si>
  <si>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</si>
  <si>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</si>
  <si>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</si>
  <si>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</si>
  <si>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</si>
  <si>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</si>
  <si>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</si>
  <si>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</si>
  <si>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2292  Dopravní obslužnost Celkem</t>
  </si>
  <si>
    <t xml:space="preserve">  3113  Základní školy Celkem</t>
  </si>
  <si>
    <t xml:space="preserve">  3114  Základní školy pro žáky se spec. vzděl. potřebami Celkem</t>
  </si>
  <si>
    <t xml:space="preserve">  3341  Rozhlas a televize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</si>
  <si>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</si>
  <si>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</si>
  <si>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</si>
  <si>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3429  Ostatní zájmová činnost a rekreace Celkem</t>
  </si>
  <si>
    <t xml:space="preserve">  3543  Pomoc zdravotně postiženým a chronicky nemocným Celkem</t>
  </si>
  <si>
    <t xml:space="preserve">  3631  Veřejné osvětlení Celkem</t>
  </si>
  <si>
    <t xml:space="preserve">  3635  Územní plánování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</si>
  <si>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</si>
  <si>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</si>
  <si>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</si>
  <si>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</si>
  <si>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</si>
  <si>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</si>
  <si>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5512  Požární ochrana - dobrovolná část Celkem</t>
  </si>
  <si>
    <t xml:space="preserve">  6112  Zastupitelstva obcí Celkem</t>
  </si>
  <si>
    <t xml:space="preserve">  6320  Pojištění funkčně nespecifikované Celkem</t>
  </si>
  <si>
    <t xml:space="preserve">  6399  Ostatní finanční operace Celkem</t>
  </si>
  <si>
    <t xml:space="preserve">  6402  Finanční vypořádání minulých let Celkem</t>
  </si>
  <si>
    <t>OBEC METYLOVICE</t>
  </si>
  <si>
    <t>RO č. 3</t>
  </si>
  <si>
    <t>PŘÍJMY:</t>
  </si>
  <si>
    <t>VÝDAJE:</t>
  </si>
  <si>
    <t>FINANCOVÁNÍ:</t>
  </si>
  <si>
    <t>PS účtů k 1.1. vč. financí z inv. fondu</t>
  </si>
  <si>
    <t>splátky půjček</t>
  </si>
  <si>
    <t>Celkem</t>
  </si>
  <si>
    <t>5901 Nespecifikované rezervy</t>
  </si>
  <si>
    <t>faktura za zalesnění a vyžínání</t>
  </si>
  <si>
    <t>dar SŠ, ZŠ a MŠ F-M</t>
  </si>
  <si>
    <t>100navýšení Svolinský, -22,9přesun na jiné §</t>
  </si>
  <si>
    <t>dar tělesné postiženým</t>
  </si>
  <si>
    <t>dar SSS Frýdlant</t>
  </si>
  <si>
    <t>dar Strom života</t>
  </si>
  <si>
    <t>5213    Krizová opatření</t>
  </si>
  <si>
    <t>3000 ks ústenek</t>
  </si>
  <si>
    <r>
      <t>v</t>
    </r>
    <r>
      <rPr>
        <sz val="9"/>
        <color theme="1"/>
        <rFont val="Calibri"/>
        <family val="2"/>
        <charset val="238"/>
        <scheme val="minor"/>
      </rPr>
      <t>ratka části dotace za volby do Ev. parlamentu</t>
    </r>
  </si>
  <si>
    <t>zadávací řízení pro stroje do kompostárny</t>
  </si>
  <si>
    <t>DPPO za obec</t>
  </si>
  <si>
    <t>40 kotlíková dotace</t>
  </si>
  <si>
    <t>úroky</t>
  </si>
  <si>
    <t>dar od ČEZu</t>
  </si>
  <si>
    <t>dotace z ÚP</t>
  </si>
  <si>
    <t>prodej pozemků</t>
  </si>
  <si>
    <t>nové k čp. 560</t>
  </si>
  <si>
    <t>navýšení vodovod ke Lhotce</t>
  </si>
  <si>
    <t>Schváleno:</t>
  </si>
  <si>
    <t>materiál na regály do kontejneru na stany</t>
  </si>
  <si>
    <t>53,3dodatek č. 1 na cyklotrasu Beskydy,20svodidla cyklotrtasa nad sadem</t>
  </si>
  <si>
    <t>mobilní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</si>
</sst>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2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3" fontId="2" fillId="0" borderId="1" xfId="1" applyNumberFormat="1" applyFont="1" applyFill="1" applyBorder="1" applyAlignment="1" applyProtection="1">
      <alignment shrinkToFit="1"/>
      <protection hidden="1"/>
    </xf>
    <xf numFmtId="3" fontId="2" fillId="0" borderId="1" xfId="1" applyNumberFormat="1" applyFon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alignment horizontal="right"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2" fillId="0" borderId="1" xfId="1" applyNumberFormat="1" applyFont="1" applyFill="1" applyBorder="1" applyAlignment="1" applyProtection="1">
      <alignment shrinkToFit="1"/>
      <protection locked="0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3" fontId="7" fillId="0" borderId="1" xfId="1" applyNumberFormat="1" applyFont="1" applyFill="1" applyBorder="1" applyAlignment="1" applyProtection="1">
      <alignment shrinkToFit="1"/>
      <protection hidden="1"/>
    </xf>
    <xf numFmtId="3" fontId="7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horizontal="right" shrinkToFit="1"/>
      <protection hidden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6" fillId="0" borderId="1" xfId="0" applyFont="1" applyBorder="1"/>
    <xf numFmtId="3" fontId="6" fillId="0" borderId="1" xfId="0" applyNumberFormat="1" applyFont="1" applyBorder="1"/>
    <xf numFmtId="4" fontId="6" fillId="0" borderId="1" xfId="0" applyNumberFormat="1" applyFont="1" applyBorder="1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Fill="1" applyBorder="1" applyAlignment="1">
      <alignment shrinkToFit="1"/>
    </xf>
    <xf numFmtId="14" fontId="11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abSelected="1" topLeftCell="A61" workbookViewId="0">
      <selection activeCell="E92" sqref="E92"/>
    </sheetView>
  </sheetViews>
  <sheetFormatPr defaultRowHeight="15" x14ac:dyDescent="0.25"/>
  <cols>
    <col min="1" max="1" width="16" customWidth="1"/>
    <col min="2" max="2" width="37.7109375" customWidth="1"/>
    <col min="3" max="3" width="9.5703125" customWidth="1"/>
    <col min="4" max="4" width="14.85546875" customWidth="1"/>
    <col min="5" max="5" width="10.7109375" customWidth="1"/>
    <col min="6" max="6" width="13.5703125" customWidth="1"/>
    <col min="7" max="7" width="12.7109375" customWidth="1"/>
    <col min="8" max="8" width="33.7109375" customWidth="1"/>
    <col min="13" max="13" width="9.140625" style="1"/>
  </cols>
  <sheetData>
    <row r="1" spans="1:13" x14ac:dyDescent="0.25">
      <c r="B1" t="s">
        <v>75</v>
      </c>
      <c r="D1" t="s">
        <v>76</v>
      </c>
    </row>
    <row r="2" spans="1:13" x14ac:dyDescent="0.25">
      <c r="A2" s="2" t="s">
        <v>77</v>
      </c>
    </row>
    <row r="3" spans="1:13" ht="15.75" x14ac:dyDescent="0.25">
      <c r="A3" s="4" t="s">
        <v>0</v>
      </c>
      <c r="B3" s="5" t="s">
        <v>1</v>
      </c>
      <c r="C3" s="5" t="s">
        <v>2</v>
      </c>
      <c r="D3" s="5" t="s">
        <v>3</v>
      </c>
      <c r="E3" s="6" t="s">
        <v>24</v>
      </c>
      <c r="F3" s="7" t="s">
        <v>4</v>
      </c>
      <c r="G3" s="5" t="s">
        <v>5</v>
      </c>
      <c r="H3" s="8" t="s">
        <v>2</v>
      </c>
      <c r="M3"/>
    </row>
    <row r="4" spans="1:13" x14ac:dyDescent="0.25">
      <c r="A4" s="9"/>
      <c r="B4" s="9" t="s">
        <v>6</v>
      </c>
      <c r="C4" s="9"/>
      <c r="D4" s="10">
        <v>5500000</v>
      </c>
      <c r="E4" s="11"/>
      <c r="F4" s="10">
        <v>5500000</v>
      </c>
      <c r="G4" s="12">
        <v>1533510.9</v>
      </c>
      <c r="H4" s="13"/>
    </row>
    <row r="5" spans="1:13" x14ac:dyDescent="0.25">
      <c r="A5" s="9"/>
      <c r="B5" s="9" t="s">
        <v>7</v>
      </c>
      <c r="C5" s="9"/>
      <c r="D5" s="10">
        <v>105000</v>
      </c>
      <c r="E5" s="11"/>
      <c r="F5" s="10">
        <v>105000</v>
      </c>
      <c r="G5" s="12">
        <v>39150.57</v>
      </c>
      <c r="H5" s="13"/>
    </row>
    <row r="6" spans="1:13" x14ac:dyDescent="0.25">
      <c r="A6" s="9"/>
      <c r="B6" s="9" t="s">
        <v>8</v>
      </c>
      <c r="C6" s="9"/>
      <c r="D6" s="10">
        <v>450000</v>
      </c>
      <c r="E6" s="11"/>
      <c r="F6" s="10">
        <v>450000</v>
      </c>
      <c r="G6" s="12">
        <v>128751.38</v>
      </c>
      <c r="H6" s="13"/>
    </row>
    <row r="7" spans="1:13" x14ac:dyDescent="0.25">
      <c r="A7" s="9"/>
      <c r="B7" s="9" t="s">
        <v>9</v>
      </c>
      <c r="C7" s="9"/>
      <c r="D7" s="10">
        <v>4400000</v>
      </c>
      <c r="E7" s="11"/>
      <c r="F7" s="10">
        <v>4400000</v>
      </c>
      <c r="G7" s="12">
        <v>1048957.7</v>
      </c>
      <c r="H7" s="13"/>
    </row>
    <row r="8" spans="1:13" x14ac:dyDescent="0.25">
      <c r="A8" s="9"/>
      <c r="B8" s="9" t="s">
        <v>10</v>
      </c>
      <c r="C8" s="9" t="s">
        <v>11</v>
      </c>
      <c r="D8" s="10"/>
      <c r="E8" s="11">
        <v>215840</v>
      </c>
      <c r="F8" s="10">
        <v>215840</v>
      </c>
      <c r="G8" s="12">
        <v>215840</v>
      </c>
      <c r="H8" s="14" t="s">
        <v>94</v>
      </c>
    </row>
    <row r="9" spans="1:13" x14ac:dyDescent="0.25">
      <c r="A9" s="9"/>
      <c r="B9" s="9" t="s">
        <v>12</v>
      </c>
      <c r="C9" s="9"/>
      <c r="D9" s="10">
        <v>10900000</v>
      </c>
      <c r="E9" s="11"/>
      <c r="F9" s="10">
        <v>10900000</v>
      </c>
      <c r="G9" s="12">
        <v>2898724.5700000003</v>
      </c>
      <c r="H9" s="13"/>
    </row>
    <row r="10" spans="1:13" x14ac:dyDescent="0.25">
      <c r="A10" s="9"/>
      <c r="B10" s="9" t="s">
        <v>13</v>
      </c>
      <c r="C10" s="9"/>
      <c r="D10" s="10">
        <v>0</v>
      </c>
      <c r="E10" s="11"/>
      <c r="F10" s="10">
        <v>0</v>
      </c>
      <c r="G10" s="12">
        <v>2350.1999999999998</v>
      </c>
      <c r="H10" s="13"/>
    </row>
    <row r="11" spans="1:13" x14ac:dyDescent="0.25">
      <c r="A11" s="9"/>
      <c r="B11" s="9" t="s">
        <v>14</v>
      </c>
      <c r="C11" s="9"/>
      <c r="D11" s="10">
        <v>880000</v>
      </c>
      <c r="E11" s="11"/>
      <c r="F11" s="10">
        <v>880000</v>
      </c>
      <c r="G11" s="12">
        <v>714520</v>
      </c>
      <c r="H11" s="13"/>
    </row>
    <row r="12" spans="1:13" x14ac:dyDescent="0.25">
      <c r="A12" s="9"/>
      <c r="B12" s="9" t="s">
        <v>15</v>
      </c>
      <c r="C12" s="9"/>
      <c r="D12" s="10">
        <v>27000</v>
      </c>
      <c r="E12" s="11"/>
      <c r="F12" s="10">
        <v>27000</v>
      </c>
      <c r="G12" s="12">
        <v>16645</v>
      </c>
      <c r="H12" s="13"/>
    </row>
    <row r="13" spans="1:13" x14ac:dyDescent="0.25">
      <c r="A13" s="9"/>
      <c r="B13" s="9" t="s">
        <v>16</v>
      </c>
      <c r="C13" s="9"/>
      <c r="D13" s="10">
        <v>20000</v>
      </c>
      <c r="E13" s="11"/>
      <c r="F13" s="10">
        <v>20000</v>
      </c>
      <c r="G13" s="12">
        <v>0</v>
      </c>
      <c r="H13" s="13"/>
    </row>
    <row r="14" spans="1:13" x14ac:dyDescent="0.25">
      <c r="A14" s="9"/>
      <c r="B14" s="9" t="s">
        <v>17</v>
      </c>
      <c r="C14" s="9"/>
      <c r="D14" s="10">
        <v>2000</v>
      </c>
      <c r="E14" s="11"/>
      <c r="F14" s="10">
        <v>2000</v>
      </c>
      <c r="G14" s="12">
        <v>60</v>
      </c>
      <c r="H14" s="13"/>
    </row>
    <row r="15" spans="1:13" x14ac:dyDescent="0.25">
      <c r="A15" s="9"/>
      <c r="B15" s="9" t="s">
        <v>18</v>
      </c>
      <c r="C15" s="9"/>
      <c r="D15" s="10">
        <v>0</v>
      </c>
      <c r="E15" s="11"/>
      <c r="F15" s="10">
        <v>0</v>
      </c>
      <c r="G15" s="12">
        <v>0</v>
      </c>
      <c r="H15" s="13"/>
    </row>
    <row r="16" spans="1:13" x14ac:dyDescent="0.25">
      <c r="A16" s="9"/>
      <c r="B16" s="9" t="s">
        <v>19</v>
      </c>
      <c r="C16" s="9"/>
      <c r="D16" s="10">
        <v>10000</v>
      </c>
      <c r="E16" s="11"/>
      <c r="F16" s="10">
        <v>10000</v>
      </c>
      <c r="G16" s="12">
        <v>4960</v>
      </c>
      <c r="H16" s="13"/>
    </row>
    <row r="17" spans="1:22" x14ac:dyDescent="0.25">
      <c r="A17" s="9"/>
      <c r="B17" s="9" t="s">
        <v>20</v>
      </c>
      <c r="C17" s="9"/>
      <c r="D17" s="10">
        <v>90000</v>
      </c>
      <c r="E17" s="11"/>
      <c r="F17" s="10">
        <v>90000</v>
      </c>
      <c r="G17" s="12">
        <v>42495.160000000011</v>
      </c>
      <c r="H17" s="13"/>
    </row>
    <row r="18" spans="1:22" x14ac:dyDescent="0.25">
      <c r="A18" s="9"/>
      <c r="B18" s="9" t="s">
        <v>21</v>
      </c>
      <c r="C18" s="9"/>
      <c r="D18" s="10">
        <v>590000</v>
      </c>
      <c r="E18" s="11"/>
      <c r="F18" s="10">
        <v>590000</v>
      </c>
      <c r="G18" s="12">
        <v>1530.33</v>
      </c>
      <c r="H18" s="13"/>
    </row>
    <row r="19" spans="1:22" x14ac:dyDescent="0.25">
      <c r="A19" s="9"/>
      <c r="B19" s="9" t="s">
        <v>22</v>
      </c>
      <c r="C19" s="9"/>
      <c r="D19" s="10">
        <v>388600</v>
      </c>
      <c r="E19" s="11"/>
      <c r="F19" s="10">
        <v>388600</v>
      </c>
      <c r="G19" s="12">
        <v>97150</v>
      </c>
      <c r="H19" s="13"/>
    </row>
    <row r="20" spans="1:22" x14ac:dyDescent="0.25">
      <c r="A20" s="9"/>
      <c r="B20" s="9" t="s">
        <v>23</v>
      </c>
      <c r="C20" s="9"/>
      <c r="D20" s="10">
        <v>30000</v>
      </c>
      <c r="E20" s="11">
        <v>15000</v>
      </c>
      <c r="F20" s="10">
        <v>45000</v>
      </c>
      <c r="G20" s="12">
        <v>45000</v>
      </c>
      <c r="H20" s="13" t="s">
        <v>98</v>
      </c>
    </row>
    <row r="21" spans="1:22" x14ac:dyDescent="0.25">
      <c r="A21" s="9" t="s">
        <v>25</v>
      </c>
      <c r="B21" s="9"/>
      <c r="C21" s="9"/>
      <c r="D21" s="10">
        <v>50000</v>
      </c>
      <c r="E21" s="10" t="s">
        <v>26</v>
      </c>
      <c r="F21" s="10">
        <v>50000</v>
      </c>
      <c r="G21" s="12">
        <v>19316.559999999998</v>
      </c>
      <c r="H21" s="15"/>
      <c r="I21" s="2"/>
      <c r="J21" s="2"/>
      <c r="K21" s="2"/>
      <c r="L21" s="2"/>
      <c r="M21" s="3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9" t="s">
        <v>27</v>
      </c>
      <c r="B22" s="9"/>
      <c r="C22" s="9"/>
      <c r="D22" s="10">
        <v>55000</v>
      </c>
      <c r="E22" s="10">
        <v>16500</v>
      </c>
      <c r="F22" s="10">
        <v>71500</v>
      </c>
      <c r="G22" s="12">
        <v>51600</v>
      </c>
      <c r="H22" s="13" t="s">
        <v>99</v>
      </c>
      <c r="I22" s="2"/>
      <c r="J22" s="2"/>
      <c r="K22" s="2"/>
      <c r="L22" s="2"/>
      <c r="M22" s="3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9" t="s">
        <v>28</v>
      </c>
      <c r="B23" s="9"/>
      <c r="C23" s="9"/>
      <c r="D23" s="10">
        <v>10000</v>
      </c>
      <c r="E23" s="10" t="s">
        <v>26</v>
      </c>
      <c r="F23" s="10">
        <v>10000</v>
      </c>
      <c r="G23" s="12">
        <v>3673</v>
      </c>
      <c r="H23" s="15"/>
      <c r="I23" s="2"/>
      <c r="J23" s="2"/>
      <c r="K23" s="2"/>
      <c r="L23" s="2"/>
      <c r="M23" s="3"/>
      <c r="N23" s="2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9" t="s">
        <v>29</v>
      </c>
      <c r="B24" s="9"/>
      <c r="C24" s="9"/>
      <c r="D24" s="10">
        <v>13000</v>
      </c>
      <c r="E24" s="10" t="s">
        <v>26</v>
      </c>
      <c r="F24" s="10">
        <v>13000</v>
      </c>
      <c r="G24" s="12">
        <v>6183</v>
      </c>
      <c r="H24" s="15"/>
      <c r="I24" s="2"/>
      <c r="J24" s="2"/>
      <c r="K24" s="2"/>
      <c r="L24" s="2"/>
      <c r="M24" s="3"/>
      <c r="N24" s="2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9" t="s">
        <v>30</v>
      </c>
      <c r="B25" s="9"/>
      <c r="C25" s="9"/>
      <c r="D25" s="10">
        <v>3600</v>
      </c>
      <c r="E25" s="10">
        <v>1000</v>
      </c>
      <c r="F25" s="10">
        <v>4600</v>
      </c>
      <c r="G25" s="12">
        <v>4900</v>
      </c>
      <c r="H25" s="15"/>
      <c r="I25" s="2"/>
      <c r="J25" s="2"/>
      <c r="K25" s="2"/>
      <c r="L25" s="2"/>
      <c r="M25" s="3"/>
      <c r="N25" s="2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9" t="s">
        <v>31</v>
      </c>
      <c r="B26" s="9"/>
      <c r="C26" s="9"/>
      <c r="D26" s="10">
        <v>500</v>
      </c>
      <c r="E26" s="10" t="s">
        <v>26</v>
      </c>
      <c r="F26" s="10">
        <v>500</v>
      </c>
      <c r="G26" s="12">
        <v>0</v>
      </c>
      <c r="H26" s="15"/>
      <c r="I26" s="2"/>
      <c r="J26" s="2"/>
      <c r="K26" s="2"/>
      <c r="L26" s="2"/>
      <c r="M26" s="3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9" t="s">
        <v>32</v>
      </c>
      <c r="B27" s="9"/>
      <c r="C27" s="9"/>
      <c r="D27" s="10">
        <v>3000</v>
      </c>
      <c r="E27" s="10" t="s">
        <v>26</v>
      </c>
      <c r="F27" s="10">
        <v>3000</v>
      </c>
      <c r="G27" s="12">
        <v>840</v>
      </c>
      <c r="H27" s="15"/>
      <c r="I27" s="2"/>
      <c r="J27" s="2"/>
      <c r="K27" s="2"/>
      <c r="L27" s="2"/>
      <c r="M27" s="3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9" t="s">
        <v>33</v>
      </c>
      <c r="B28" s="9"/>
      <c r="C28" s="9"/>
      <c r="D28" s="10">
        <v>10000</v>
      </c>
      <c r="E28" s="10" t="s">
        <v>26</v>
      </c>
      <c r="F28" s="10">
        <v>10000</v>
      </c>
      <c r="G28" s="12">
        <v>1216</v>
      </c>
      <c r="H28" s="15"/>
      <c r="I28" s="2"/>
      <c r="J28" s="2"/>
      <c r="K28" s="2"/>
      <c r="L28" s="2"/>
      <c r="M28" s="3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9" t="s">
        <v>34</v>
      </c>
      <c r="B29" s="9"/>
      <c r="C29" s="9"/>
      <c r="D29" s="10">
        <v>3000</v>
      </c>
      <c r="E29" s="10" t="s">
        <v>26</v>
      </c>
      <c r="F29" s="10">
        <v>3000</v>
      </c>
      <c r="G29" s="12">
        <v>1120.02</v>
      </c>
      <c r="H29" s="15"/>
      <c r="I29" s="2"/>
      <c r="J29" s="2"/>
      <c r="K29" s="2"/>
      <c r="L29" s="2"/>
      <c r="M29" s="3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9" t="s">
        <v>35</v>
      </c>
      <c r="B30" s="9"/>
      <c r="C30" s="9"/>
      <c r="D30" s="10">
        <v>4000</v>
      </c>
      <c r="E30" s="10" t="s">
        <v>26</v>
      </c>
      <c r="F30" s="10">
        <v>4000</v>
      </c>
      <c r="G30" s="12">
        <v>4200</v>
      </c>
      <c r="H30" s="15"/>
      <c r="I30" s="2"/>
      <c r="J30" s="2"/>
      <c r="K30" s="2"/>
      <c r="L30" s="2"/>
      <c r="M30" s="3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9" t="s">
        <v>36</v>
      </c>
      <c r="B31" s="9"/>
      <c r="C31" s="9"/>
      <c r="D31" s="10">
        <v>253000</v>
      </c>
      <c r="E31" s="10" t="s">
        <v>26</v>
      </c>
      <c r="F31" s="10">
        <v>253000</v>
      </c>
      <c r="G31" s="12">
        <v>34008</v>
      </c>
      <c r="H31" s="15"/>
      <c r="I31" s="2"/>
      <c r="J31" s="2"/>
      <c r="K31" s="2"/>
      <c r="L31" s="2"/>
      <c r="M31" s="3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9" t="s">
        <v>37</v>
      </c>
      <c r="B32" s="9"/>
      <c r="C32" s="9"/>
      <c r="D32" s="10">
        <v>180000</v>
      </c>
      <c r="E32" s="10" t="s">
        <v>26</v>
      </c>
      <c r="F32" s="10">
        <v>180000</v>
      </c>
      <c r="G32" s="12">
        <v>62100.800000000003</v>
      </c>
      <c r="H32" s="15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9" t="s">
        <v>38</v>
      </c>
      <c r="B33" s="9"/>
      <c r="C33" s="9"/>
      <c r="D33" s="10">
        <v>15000</v>
      </c>
      <c r="E33" s="10" t="s">
        <v>26</v>
      </c>
      <c r="F33" s="10">
        <v>15000</v>
      </c>
      <c r="G33" s="12">
        <v>1640</v>
      </c>
      <c r="H33" s="15"/>
      <c r="I33" s="2"/>
      <c r="J33" s="2"/>
      <c r="K33" s="2"/>
      <c r="L33" s="2"/>
      <c r="M33" s="3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9" t="s">
        <v>39</v>
      </c>
      <c r="B34" s="9"/>
      <c r="C34" s="9"/>
      <c r="D34" s="10">
        <v>2500</v>
      </c>
      <c r="E34" s="10" t="s">
        <v>26</v>
      </c>
      <c r="F34" s="10">
        <v>2500</v>
      </c>
      <c r="G34" s="12">
        <v>630</v>
      </c>
      <c r="H34" s="15"/>
      <c r="I34" s="2"/>
      <c r="J34" s="2"/>
      <c r="K34" s="2"/>
      <c r="L34" s="2"/>
      <c r="M34" s="3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9" t="s">
        <v>40</v>
      </c>
      <c r="B35" s="9"/>
      <c r="C35" s="9"/>
      <c r="D35" s="10">
        <v>30000</v>
      </c>
      <c r="E35" s="10" t="s">
        <v>26</v>
      </c>
      <c r="F35" s="10">
        <v>30000</v>
      </c>
      <c r="G35" s="12">
        <v>4271</v>
      </c>
      <c r="H35" s="15"/>
      <c r="I35" s="2"/>
      <c r="J35" s="2"/>
      <c r="K35" s="2"/>
      <c r="L35" s="2"/>
      <c r="M35" s="3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9" t="s">
        <v>41</v>
      </c>
      <c r="B36" s="9"/>
      <c r="C36" s="9"/>
      <c r="D36" s="10">
        <v>80000</v>
      </c>
      <c r="E36" s="10" t="s">
        <v>26</v>
      </c>
      <c r="F36" s="10">
        <v>80000</v>
      </c>
      <c r="G36" s="12">
        <v>75127</v>
      </c>
      <c r="H36" s="15"/>
      <c r="I36" s="2"/>
      <c r="J36" s="2"/>
      <c r="K36" s="2"/>
      <c r="L36" s="2"/>
      <c r="M36" s="3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9" t="s">
        <v>42</v>
      </c>
      <c r="B37" s="9"/>
      <c r="C37" s="9"/>
      <c r="D37" s="10">
        <v>290000</v>
      </c>
      <c r="E37" s="10" t="s">
        <v>26</v>
      </c>
      <c r="F37" s="10">
        <v>290000</v>
      </c>
      <c r="G37" s="12">
        <v>116659.5</v>
      </c>
      <c r="H37" s="15"/>
      <c r="I37" s="2"/>
      <c r="J37" s="2"/>
      <c r="K37" s="2"/>
      <c r="L37" s="2"/>
      <c r="M37" s="3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9" t="s">
        <v>43</v>
      </c>
      <c r="B38" s="9"/>
      <c r="C38" s="9"/>
      <c r="D38" s="10">
        <v>2000</v>
      </c>
      <c r="E38" s="10" t="s">
        <v>26</v>
      </c>
      <c r="F38" s="10">
        <v>2000</v>
      </c>
      <c r="G38" s="12">
        <v>0</v>
      </c>
      <c r="H38" s="15"/>
      <c r="I38" s="2"/>
      <c r="J38" s="2"/>
      <c r="K38" s="2"/>
      <c r="L38" s="2"/>
      <c r="M38" s="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9" t="s">
        <v>44</v>
      </c>
      <c r="B39" s="9"/>
      <c r="C39" s="9"/>
      <c r="D39" s="10">
        <v>10000</v>
      </c>
      <c r="E39" s="10">
        <v>44000</v>
      </c>
      <c r="F39" s="10">
        <v>54000</v>
      </c>
      <c r="G39" s="12">
        <v>9558</v>
      </c>
      <c r="H39" s="13" t="s">
        <v>97</v>
      </c>
      <c r="I39" s="2"/>
      <c r="J39" s="2"/>
      <c r="K39" s="2"/>
      <c r="L39" s="2"/>
      <c r="M39" s="3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9" t="s">
        <v>45</v>
      </c>
      <c r="B40" s="9"/>
      <c r="C40" s="9"/>
      <c r="D40" s="10">
        <v>4000</v>
      </c>
      <c r="E40" s="10">
        <v>110000</v>
      </c>
      <c r="F40" s="10">
        <v>114000</v>
      </c>
      <c r="G40" s="12">
        <v>111415.52</v>
      </c>
      <c r="H40" s="13" t="s">
        <v>96</v>
      </c>
      <c r="I40" s="2"/>
      <c r="J40" s="2"/>
      <c r="K40" s="2"/>
      <c r="L40" s="2"/>
      <c r="M40" s="3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9" t="s">
        <v>46</v>
      </c>
      <c r="B41" s="9"/>
      <c r="C41" s="9"/>
      <c r="D41" s="10">
        <v>5000</v>
      </c>
      <c r="E41" s="10" t="s">
        <v>26</v>
      </c>
      <c r="F41" s="10">
        <v>5000</v>
      </c>
      <c r="G41" s="12">
        <v>144</v>
      </c>
      <c r="H41" s="15"/>
      <c r="I41" s="2"/>
      <c r="J41" s="2"/>
      <c r="K41" s="2"/>
      <c r="L41" s="2"/>
      <c r="M41" s="3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16" t="s">
        <v>47</v>
      </c>
      <c r="B42" s="16"/>
      <c r="C42" s="16"/>
      <c r="D42" s="17">
        <v>24416200</v>
      </c>
      <c r="E42" s="18">
        <f>SUM(E4:E41)</f>
        <v>402340</v>
      </c>
      <c r="F42" s="18">
        <f t="shared" ref="F42:G42" si="0">SUM(F4:F41)</f>
        <v>24818540</v>
      </c>
      <c r="G42" s="19">
        <f t="shared" si="0"/>
        <v>7298248.209999999</v>
      </c>
      <c r="H42" s="15"/>
      <c r="I42" s="2"/>
      <c r="J42" s="2"/>
      <c r="K42" s="2"/>
      <c r="L42" s="2"/>
      <c r="M42" s="3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16"/>
      <c r="B43" s="16"/>
      <c r="C43" s="16"/>
      <c r="D43" s="20"/>
      <c r="E43" s="19"/>
      <c r="F43" s="20"/>
      <c r="G43" s="21"/>
      <c r="H43" s="15"/>
      <c r="I43" s="2"/>
      <c r="J43" s="2"/>
      <c r="K43" s="2"/>
      <c r="L43" s="2"/>
      <c r="M43" s="3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16"/>
      <c r="B44" s="16"/>
      <c r="C44" s="16"/>
      <c r="D44" s="20"/>
      <c r="E44" s="19"/>
      <c r="F44" s="20"/>
      <c r="G44" s="21"/>
      <c r="H44" s="15"/>
      <c r="I44" s="2"/>
      <c r="J44" s="2"/>
      <c r="K44" s="2"/>
      <c r="L44" s="2"/>
      <c r="M44" s="3"/>
      <c r="N44" s="2"/>
      <c r="O44" s="2"/>
      <c r="P44" s="2"/>
      <c r="Q44" s="2"/>
      <c r="R44" s="2"/>
      <c r="S44" s="2"/>
      <c r="T44" s="2"/>
      <c r="U44" s="2"/>
      <c r="V44" s="2"/>
    </row>
    <row r="45" spans="1:22" x14ac:dyDescent="0.25">
      <c r="A45" s="16" t="s">
        <v>78</v>
      </c>
      <c r="B45" s="22"/>
      <c r="C45" s="22"/>
      <c r="D45" s="22"/>
      <c r="E45" s="22"/>
      <c r="F45" s="22"/>
      <c r="G45" s="22"/>
      <c r="H45" s="22"/>
    </row>
    <row r="46" spans="1:22" x14ac:dyDescent="0.25">
      <c r="A46" s="22" t="s">
        <v>48</v>
      </c>
      <c r="B46" s="22"/>
      <c r="C46" s="22"/>
      <c r="D46" s="23">
        <v>10000</v>
      </c>
      <c r="E46" s="23"/>
      <c r="F46" s="23">
        <v>10000</v>
      </c>
      <c r="G46" s="22">
        <v>0</v>
      </c>
      <c r="H46" s="28"/>
    </row>
    <row r="47" spans="1:22" x14ac:dyDescent="0.25">
      <c r="A47" s="22" t="s">
        <v>49</v>
      </c>
      <c r="B47" s="22"/>
      <c r="C47" s="22"/>
      <c r="D47" s="23">
        <v>10500</v>
      </c>
      <c r="E47" s="23"/>
      <c r="F47" s="23">
        <v>10500</v>
      </c>
      <c r="G47" s="24">
        <v>10385.4</v>
      </c>
      <c r="H47" s="28"/>
    </row>
    <row r="48" spans="1:22" x14ac:dyDescent="0.25">
      <c r="A48" s="22" t="s">
        <v>25</v>
      </c>
      <c r="B48" s="22"/>
      <c r="C48" s="22"/>
      <c r="D48" s="23">
        <v>50000</v>
      </c>
      <c r="E48" s="23">
        <v>110000</v>
      </c>
      <c r="F48" s="23">
        <v>160000</v>
      </c>
      <c r="G48" s="24">
        <v>4084</v>
      </c>
      <c r="H48" s="30" t="s">
        <v>84</v>
      </c>
    </row>
    <row r="49" spans="1:9" x14ac:dyDescent="0.25">
      <c r="A49" s="22" t="s">
        <v>50</v>
      </c>
      <c r="B49" s="22"/>
      <c r="C49" s="22"/>
      <c r="D49" s="23">
        <v>27000</v>
      </c>
      <c r="E49" s="23"/>
      <c r="F49" s="23">
        <v>27000</v>
      </c>
      <c r="G49" s="24">
        <v>840</v>
      </c>
      <c r="H49" s="30"/>
    </row>
    <row r="50" spans="1:9" x14ac:dyDescent="0.25">
      <c r="A50" s="22" t="s">
        <v>51</v>
      </c>
      <c r="B50" s="22"/>
      <c r="C50" s="22"/>
      <c r="D50" s="23">
        <v>2600000</v>
      </c>
      <c r="E50" s="23"/>
      <c r="F50" s="23">
        <v>2600000</v>
      </c>
      <c r="G50" s="24">
        <v>64116.84</v>
      </c>
      <c r="H50" s="30"/>
    </row>
    <row r="51" spans="1:9" x14ac:dyDescent="0.25">
      <c r="A51" s="22" t="s">
        <v>52</v>
      </c>
      <c r="B51" s="22"/>
      <c r="C51" s="22"/>
      <c r="D51" s="23">
        <v>13419520</v>
      </c>
      <c r="E51" s="23">
        <v>73300</v>
      </c>
      <c r="F51" s="23">
        <v>13472820</v>
      </c>
      <c r="G51" s="24">
        <v>36542</v>
      </c>
      <c r="H51" s="30" t="s">
        <v>104</v>
      </c>
    </row>
    <row r="52" spans="1:9" x14ac:dyDescent="0.25">
      <c r="A52" s="22" t="s">
        <v>53</v>
      </c>
      <c r="B52" s="22"/>
      <c r="C52" s="22"/>
      <c r="D52" s="23">
        <v>370000</v>
      </c>
      <c r="E52" s="23"/>
      <c r="F52" s="23">
        <v>370000</v>
      </c>
      <c r="G52" s="24">
        <v>161000</v>
      </c>
      <c r="H52" s="30"/>
    </row>
    <row r="53" spans="1:9" x14ac:dyDescent="0.25">
      <c r="A53" s="22" t="s">
        <v>28</v>
      </c>
      <c r="B53" s="22"/>
      <c r="C53" s="22"/>
      <c r="D53" s="23">
        <v>494000</v>
      </c>
      <c r="E53" s="23">
        <v>190000</v>
      </c>
      <c r="F53" s="23">
        <v>494000</v>
      </c>
      <c r="G53" s="24">
        <v>40380</v>
      </c>
      <c r="H53" s="30" t="s">
        <v>101</v>
      </c>
    </row>
    <row r="54" spans="1:9" x14ac:dyDescent="0.25">
      <c r="A54" s="22" t="s">
        <v>29</v>
      </c>
      <c r="B54" s="22"/>
      <c r="C54" s="22"/>
      <c r="D54" s="23">
        <v>542000</v>
      </c>
      <c r="E54" s="23"/>
      <c r="F54" s="23">
        <v>542000</v>
      </c>
      <c r="G54" s="22">
        <v>0</v>
      </c>
      <c r="H54" s="30"/>
    </row>
    <row r="55" spans="1:9" x14ac:dyDescent="0.25">
      <c r="A55" s="22" t="s">
        <v>54</v>
      </c>
      <c r="B55" s="22"/>
      <c r="C55" s="22"/>
      <c r="D55" s="23">
        <v>1517000</v>
      </c>
      <c r="E55" s="23"/>
      <c r="F55" s="23">
        <v>1517000</v>
      </c>
      <c r="G55" s="24">
        <v>378071.6</v>
      </c>
      <c r="H55" s="30"/>
    </row>
    <row r="56" spans="1:9" x14ac:dyDescent="0.25">
      <c r="A56" s="22" t="s">
        <v>55</v>
      </c>
      <c r="B56" s="22"/>
      <c r="C56" s="22"/>
      <c r="D56" s="23">
        <v>0</v>
      </c>
      <c r="E56" s="23">
        <v>6000</v>
      </c>
      <c r="F56" s="23">
        <v>6000</v>
      </c>
      <c r="G56" s="24">
        <v>6000</v>
      </c>
      <c r="H56" s="30" t="s">
        <v>85</v>
      </c>
    </row>
    <row r="57" spans="1:9" x14ac:dyDescent="0.25">
      <c r="A57" s="22" t="s">
        <v>30</v>
      </c>
      <c r="B57" s="22"/>
      <c r="C57" s="22"/>
      <c r="D57" s="23">
        <v>23000</v>
      </c>
      <c r="E57" s="23"/>
      <c r="F57" s="23">
        <v>23000</v>
      </c>
      <c r="G57" s="24">
        <v>10215.75</v>
      </c>
      <c r="H57" s="30"/>
    </row>
    <row r="58" spans="1:9" x14ac:dyDescent="0.25">
      <c r="A58" s="22" t="s">
        <v>31</v>
      </c>
      <c r="B58" s="22"/>
      <c r="C58" s="22"/>
      <c r="D58" s="23">
        <v>14600</v>
      </c>
      <c r="E58" s="23"/>
      <c r="F58" s="23">
        <v>14600</v>
      </c>
      <c r="G58" s="24">
        <v>3088</v>
      </c>
      <c r="H58" s="30"/>
    </row>
    <row r="59" spans="1:9" x14ac:dyDescent="0.25">
      <c r="A59" s="22" t="s">
        <v>32</v>
      </c>
      <c r="B59" s="22"/>
      <c r="C59" s="22"/>
      <c r="D59" s="23">
        <v>55000</v>
      </c>
      <c r="E59" s="23"/>
      <c r="F59" s="23">
        <v>55000</v>
      </c>
      <c r="G59" s="24">
        <v>17476.48</v>
      </c>
      <c r="H59" s="30"/>
    </row>
    <row r="60" spans="1:9" x14ac:dyDescent="0.25">
      <c r="A60" s="22" t="s">
        <v>33</v>
      </c>
      <c r="B60" s="22"/>
      <c r="C60" s="22"/>
      <c r="D60" s="23">
        <v>504520</v>
      </c>
      <c r="E60" s="23">
        <v>10000</v>
      </c>
      <c r="F60" s="23">
        <v>514520</v>
      </c>
      <c r="G60" s="24">
        <v>31668</v>
      </c>
      <c r="H60" s="30" t="s">
        <v>103</v>
      </c>
      <c r="I60" s="29"/>
    </row>
    <row r="61" spans="1:9" x14ac:dyDescent="0.25">
      <c r="A61" s="22" t="s">
        <v>56</v>
      </c>
      <c r="B61" s="22"/>
      <c r="C61" s="22"/>
      <c r="D61" s="23">
        <v>23000</v>
      </c>
      <c r="E61" s="23"/>
      <c r="F61" s="23">
        <v>23000</v>
      </c>
      <c r="G61" s="24">
        <v>9702</v>
      </c>
      <c r="H61" s="30"/>
      <c r="I61" s="29"/>
    </row>
    <row r="62" spans="1:9" x14ac:dyDescent="0.25">
      <c r="A62" s="22" t="s">
        <v>34</v>
      </c>
      <c r="B62" s="22"/>
      <c r="C62" s="22"/>
      <c r="D62" s="23">
        <v>152000</v>
      </c>
      <c r="E62" s="23"/>
      <c r="F62" s="23">
        <v>152000</v>
      </c>
      <c r="G62" s="24">
        <v>50337.599999999999</v>
      </c>
      <c r="H62" s="30"/>
      <c r="I62" s="29"/>
    </row>
    <row r="63" spans="1:9" x14ac:dyDescent="0.25">
      <c r="A63" s="22" t="s">
        <v>57</v>
      </c>
      <c r="B63" s="22"/>
      <c r="C63" s="22"/>
      <c r="D63" s="23">
        <v>20000</v>
      </c>
      <c r="E63" s="23"/>
      <c r="F63" s="23">
        <v>20000</v>
      </c>
      <c r="G63" s="22">
        <v>0</v>
      </c>
      <c r="H63" s="30"/>
      <c r="I63" s="29"/>
    </row>
    <row r="64" spans="1:9" x14ac:dyDescent="0.25">
      <c r="A64" s="22" t="s">
        <v>58</v>
      </c>
      <c r="B64" s="22"/>
      <c r="C64" s="22"/>
      <c r="D64" s="23">
        <v>32000</v>
      </c>
      <c r="E64" s="23"/>
      <c r="F64" s="23">
        <v>32000</v>
      </c>
      <c r="G64" s="24">
        <v>14173</v>
      </c>
      <c r="H64" s="30"/>
      <c r="I64" s="29"/>
    </row>
    <row r="65" spans="1:9" x14ac:dyDescent="0.25">
      <c r="A65" s="22" t="s">
        <v>59</v>
      </c>
      <c r="B65" s="22"/>
      <c r="C65" s="22"/>
      <c r="D65" s="23">
        <v>23590000</v>
      </c>
      <c r="E65" s="23"/>
      <c r="F65" s="23">
        <v>23590000</v>
      </c>
      <c r="G65" s="24">
        <v>26620</v>
      </c>
      <c r="H65" s="30"/>
      <c r="I65" s="29"/>
    </row>
    <row r="66" spans="1:9" x14ac:dyDescent="0.25">
      <c r="A66" s="22" t="s">
        <v>35</v>
      </c>
      <c r="B66" s="22"/>
      <c r="C66" s="22"/>
      <c r="D66" s="23">
        <v>384000</v>
      </c>
      <c r="E66" s="23"/>
      <c r="F66" s="23">
        <v>384000</v>
      </c>
      <c r="G66" s="24">
        <v>105068.06</v>
      </c>
      <c r="H66" s="30"/>
      <c r="I66" s="29"/>
    </row>
    <row r="67" spans="1:9" x14ac:dyDescent="0.25">
      <c r="A67" s="22" t="s">
        <v>60</v>
      </c>
      <c r="B67" s="22"/>
      <c r="C67" s="22"/>
      <c r="D67" s="23">
        <v>400000</v>
      </c>
      <c r="E67" s="23">
        <v>77100</v>
      </c>
      <c r="F67" s="23">
        <v>477100</v>
      </c>
      <c r="G67" s="24">
        <v>61750</v>
      </c>
      <c r="H67" s="30" t="s">
        <v>86</v>
      </c>
      <c r="I67" s="29"/>
    </row>
    <row r="68" spans="1:9" x14ac:dyDescent="0.25">
      <c r="A68" s="22" t="s">
        <v>61</v>
      </c>
      <c r="B68" s="22"/>
      <c r="C68" s="22"/>
      <c r="D68" s="23">
        <v>0</v>
      </c>
      <c r="E68" s="23">
        <v>2400</v>
      </c>
      <c r="F68" s="23">
        <v>2400</v>
      </c>
      <c r="G68" s="24">
        <v>2400</v>
      </c>
      <c r="H68" s="28" t="s">
        <v>87</v>
      </c>
    </row>
    <row r="69" spans="1:9" x14ac:dyDescent="0.25">
      <c r="A69" s="22" t="s">
        <v>36</v>
      </c>
      <c r="B69" s="22"/>
      <c r="C69" s="22"/>
      <c r="D69" s="23">
        <v>160000</v>
      </c>
      <c r="E69" s="23"/>
      <c r="F69" s="23">
        <v>160000</v>
      </c>
      <c r="G69" s="24">
        <v>16349.2</v>
      </c>
      <c r="H69" s="28"/>
    </row>
    <row r="70" spans="1:9" x14ac:dyDescent="0.25">
      <c r="A70" s="22" t="s">
        <v>37</v>
      </c>
      <c r="B70" s="22"/>
      <c r="C70" s="22"/>
      <c r="D70" s="23">
        <v>50000</v>
      </c>
      <c r="E70" s="23"/>
      <c r="F70" s="23">
        <v>50000</v>
      </c>
      <c r="G70" s="24">
        <v>-6240</v>
      </c>
      <c r="H70" s="28"/>
    </row>
    <row r="71" spans="1:9" x14ac:dyDescent="0.25">
      <c r="A71" s="22" t="s">
        <v>62</v>
      </c>
      <c r="B71" s="22"/>
      <c r="C71" s="22"/>
      <c r="D71" s="23">
        <v>362000</v>
      </c>
      <c r="E71" s="23">
        <v>7200</v>
      </c>
      <c r="F71" s="23">
        <v>369200</v>
      </c>
      <c r="G71" s="24">
        <v>179948.49</v>
      </c>
      <c r="H71" s="28" t="s">
        <v>100</v>
      </c>
    </row>
    <row r="72" spans="1:9" x14ac:dyDescent="0.25">
      <c r="A72" s="22" t="s">
        <v>38</v>
      </c>
      <c r="B72" s="22"/>
      <c r="C72" s="22"/>
      <c r="D72" s="23">
        <v>60000</v>
      </c>
      <c r="E72" s="23">
        <v>35000</v>
      </c>
      <c r="F72" s="23">
        <v>60000</v>
      </c>
      <c r="G72" s="24">
        <v>8792.44</v>
      </c>
      <c r="H72" s="28" t="s">
        <v>105</v>
      </c>
    </row>
    <row r="73" spans="1:9" x14ac:dyDescent="0.25">
      <c r="A73" s="22" t="s">
        <v>63</v>
      </c>
      <c r="B73" s="22"/>
      <c r="C73" s="22"/>
      <c r="D73" s="23">
        <v>100000</v>
      </c>
      <c r="E73" s="23"/>
      <c r="F73" s="23">
        <v>100000</v>
      </c>
      <c r="G73" s="22">
        <v>0</v>
      </c>
      <c r="H73" s="28"/>
    </row>
    <row r="74" spans="1:9" x14ac:dyDescent="0.25">
      <c r="A74" s="22" t="s">
        <v>64</v>
      </c>
      <c r="B74" s="22"/>
      <c r="C74" s="22"/>
      <c r="D74" s="23">
        <v>20000</v>
      </c>
      <c r="E74" s="23"/>
      <c r="F74" s="23">
        <v>20000</v>
      </c>
      <c r="G74" s="22">
        <v>0</v>
      </c>
      <c r="H74" s="28"/>
    </row>
    <row r="75" spans="1:9" x14ac:dyDescent="0.25">
      <c r="A75" s="22" t="s">
        <v>41</v>
      </c>
      <c r="B75" s="22"/>
      <c r="C75" s="22"/>
      <c r="D75" s="23">
        <v>1102000</v>
      </c>
      <c r="E75" s="23"/>
      <c r="F75" s="23">
        <v>1102000</v>
      </c>
      <c r="G75" s="24">
        <v>279298.21999999997</v>
      </c>
      <c r="H75" s="28"/>
    </row>
    <row r="76" spans="1:9" x14ac:dyDescent="0.25">
      <c r="A76" s="22" t="s">
        <v>65</v>
      </c>
      <c r="B76" s="22"/>
      <c r="C76" s="22"/>
      <c r="D76" s="23">
        <v>100000</v>
      </c>
      <c r="E76" s="23"/>
      <c r="F76" s="23">
        <v>100000</v>
      </c>
      <c r="G76" s="22">
        <v>0</v>
      </c>
      <c r="H76" s="28"/>
    </row>
    <row r="77" spans="1:9" x14ac:dyDescent="0.25">
      <c r="A77" s="22" t="s">
        <v>43</v>
      </c>
      <c r="B77" s="22"/>
      <c r="C77" s="22"/>
      <c r="D77" s="23">
        <v>9575055</v>
      </c>
      <c r="E77" s="23">
        <v>24000</v>
      </c>
      <c r="F77" s="23">
        <v>9599055</v>
      </c>
      <c r="G77" s="24">
        <v>167425</v>
      </c>
      <c r="H77" s="30" t="s">
        <v>93</v>
      </c>
    </row>
    <row r="78" spans="1:9" x14ac:dyDescent="0.25">
      <c r="A78" s="22" t="s">
        <v>66</v>
      </c>
      <c r="B78" s="22"/>
      <c r="C78" s="22"/>
      <c r="D78" s="23">
        <v>2650500</v>
      </c>
      <c r="E78" s="23"/>
      <c r="F78" s="23">
        <v>2650500</v>
      </c>
      <c r="G78" s="24">
        <v>618308.56999999995</v>
      </c>
      <c r="H78" s="30"/>
    </row>
    <row r="79" spans="1:9" x14ac:dyDescent="0.25">
      <c r="A79" s="22" t="s">
        <v>67</v>
      </c>
      <c r="B79" s="22"/>
      <c r="C79" s="22"/>
      <c r="D79" s="23">
        <v>25500</v>
      </c>
      <c r="E79" s="23"/>
      <c r="F79" s="23">
        <v>25500</v>
      </c>
      <c r="G79" s="24">
        <v>2359.5</v>
      </c>
      <c r="H79" s="30"/>
    </row>
    <row r="80" spans="1:9" x14ac:dyDescent="0.25">
      <c r="A80" s="22" t="s">
        <v>68</v>
      </c>
      <c r="B80" s="22"/>
      <c r="C80" s="22"/>
      <c r="D80" s="23">
        <v>0</v>
      </c>
      <c r="E80" s="23">
        <v>12000</v>
      </c>
      <c r="F80" s="23">
        <v>12000</v>
      </c>
      <c r="G80" s="24">
        <v>12000</v>
      </c>
      <c r="H80" s="30" t="s">
        <v>88</v>
      </c>
    </row>
    <row r="81" spans="1:8" x14ac:dyDescent="0.25">
      <c r="A81" s="22" t="s">
        <v>69</v>
      </c>
      <c r="B81" s="22"/>
      <c r="C81" s="22"/>
      <c r="D81" s="23">
        <v>0</v>
      </c>
      <c r="E81" s="23">
        <v>2500</v>
      </c>
      <c r="F81" s="23">
        <v>2500</v>
      </c>
      <c r="G81" s="24">
        <v>2500</v>
      </c>
      <c r="H81" s="30" t="s">
        <v>89</v>
      </c>
    </row>
    <row r="82" spans="1:8" x14ac:dyDescent="0.25">
      <c r="A82" s="22" t="s">
        <v>90</v>
      </c>
      <c r="B82" s="22"/>
      <c r="C82" s="22"/>
      <c r="D82" s="23">
        <v>10000</v>
      </c>
      <c r="E82" s="23">
        <v>122000</v>
      </c>
      <c r="F82" s="23">
        <v>132000</v>
      </c>
      <c r="G82" s="24">
        <v>129348</v>
      </c>
      <c r="H82" s="30" t="s">
        <v>91</v>
      </c>
    </row>
    <row r="83" spans="1:8" x14ac:dyDescent="0.25">
      <c r="A83" s="22" t="s">
        <v>70</v>
      </c>
      <c r="B83" s="22"/>
      <c r="C83" s="22"/>
      <c r="D83" s="23">
        <v>2200000</v>
      </c>
      <c r="E83" s="23"/>
      <c r="F83" s="23">
        <v>2200000</v>
      </c>
      <c r="G83" s="24">
        <v>66386.27</v>
      </c>
      <c r="H83" s="30"/>
    </row>
    <row r="84" spans="1:8" x14ac:dyDescent="0.25">
      <c r="A84" s="22" t="s">
        <v>71</v>
      </c>
      <c r="B84" s="22"/>
      <c r="C84" s="22"/>
      <c r="D84" s="23">
        <v>1550000</v>
      </c>
      <c r="E84" s="23"/>
      <c r="F84" s="23">
        <v>1550000</v>
      </c>
      <c r="G84" s="24">
        <v>369010.25</v>
      </c>
      <c r="H84" s="30"/>
    </row>
    <row r="85" spans="1:8" x14ac:dyDescent="0.25">
      <c r="A85" s="22" t="s">
        <v>44</v>
      </c>
      <c r="B85" s="22"/>
      <c r="C85" s="22"/>
      <c r="D85" s="23">
        <v>2095000</v>
      </c>
      <c r="E85" s="23"/>
      <c r="F85" s="23">
        <v>2095000</v>
      </c>
      <c r="G85" s="24">
        <v>512586.43</v>
      </c>
      <c r="H85" s="30"/>
    </row>
    <row r="86" spans="1:8" x14ac:dyDescent="0.25">
      <c r="A86" s="22" t="s">
        <v>45</v>
      </c>
      <c r="B86" s="22"/>
      <c r="C86" s="22"/>
      <c r="D86" s="23">
        <v>15000</v>
      </c>
      <c r="E86" s="23"/>
      <c r="F86" s="23">
        <v>15000</v>
      </c>
      <c r="G86" s="24">
        <v>4618.3</v>
      </c>
      <c r="H86" s="30"/>
    </row>
    <row r="87" spans="1:8" x14ac:dyDescent="0.25">
      <c r="A87" s="22" t="s">
        <v>72</v>
      </c>
      <c r="B87" s="22"/>
      <c r="C87" s="22"/>
      <c r="D87" s="23">
        <v>100000</v>
      </c>
      <c r="E87" s="23"/>
      <c r="F87" s="23">
        <v>100000</v>
      </c>
      <c r="G87" s="22">
        <v>0</v>
      </c>
      <c r="H87" s="30"/>
    </row>
    <row r="88" spans="1:8" x14ac:dyDescent="0.25">
      <c r="A88" s="22" t="s">
        <v>73</v>
      </c>
      <c r="B88" s="22"/>
      <c r="C88" s="22"/>
      <c r="D88" s="23">
        <v>50000</v>
      </c>
      <c r="E88" s="23">
        <v>215840</v>
      </c>
      <c r="F88" s="23">
        <v>265840</v>
      </c>
      <c r="G88" s="24">
        <v>222298</v>
      </c>
      <c r="H88" s="30" t="s">
        <v>94</v>
      </c>
    </row>
    <row r="89" spans="1:8" x14ac:dyDescent="0.25">
      <c r="A89" s="22" t="s">
        <v>74</v>
      </c>
      <c r="B89" s="22"/>
      <c r="C89" s="22"/>
      <c r="D89" s="23">
        <v>0</v>
      </c>
      <c r="E89" s="23">
        <v>514</v>
      </c>
      <c r="F89" s="23">
        <v>514</v>
      </c>
      <c r="G89" s="22">
        <v>513.22</v>
      </c>
      <c r="H89" s="30" t="s">
        <v>92</v>
      </c>
    </row>
    <row r="90" spans="1:8" x14ac:dyDescent="0.25">
      <c r="A90" s="22"/>
      <c r="B90" s="22" t="s">
        <v>83</v>
      </c>
      <c r="C90" s="22"/>
      <c r="D90" s="23">
        <v>2315005</v>
      </c>
      <c r="E90" s="23">
        <v>-525514</v>
      </c>
      <c r="F90" s="23">
        <f>SUM(D90:E90)</f>
        <v>1789491</v>
      </c>
      <c r="G90" s="22"/>
      <c r="H90" s="28"/>
    </row>
    <row r="91" spans="1:8" x14ac:dyDescent="0.25">
      <c r="A91" s="22" t="s">
        <v>46</v>
      </c>
      <c r="B91" s="22"/>
      <c r="C91" s="22"/>
      <c r="D91" s="23">
        <v>2460005</v>
      </c>
      <c r="E91" s="23">
        <v>-485514</v>
      </c>
      <c r="F91" s="23">
        <v>2219491</v>
      </c>
      <c r="G91" s="24">
        <v>143310</v>
      </c>
      <c r="H91" s="28" t="s">
        <v>95</v>
      </c>
    </row>
    <row r="92" spans="1:8" x14ac:dyDescent="0.25">
      <c r="A92" s="25" t="s">
        <v>47</v>
      </c>
      <c r="B92" s="25"/>
      <c r="C92" s="25"/>
      <c r="D92" s="26">
        <v>66923200</v>
      </c>
      <c r="E92" s="26">
        <f>SUM(E46:E91)-E90</f>
        <v>402340</v>
      </c>
      <c r="F92" s="26">
        <f>SUM(F46:F91)-F90</f>
        <v>67325540</v>
      </c>
      <c r="G92" s="27">
        <f t="shared" ref="G92" si="1">SUM(G46:G91)</f>
        <v>3762730.62</v>
      </c>
      <c r="H92" s="28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5" t="s">
        <v>79</v>
      </c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 t="s">
        <v>80</v>
      </c>
      <c r="C95" s="22"/>
      <c r="D95" s="23">
        <v>43509000</v>
      </c>
      <c r="E95" s="23"/>
      <c r="F95" s="23">
        <f>SUM(D95:E95)</f>
        <v>43509000</v>
      </c>
      <c r="G95" s="22"/>
      <c r="H95" s="22"/>
    </row>
    <row r="96" spans="1:8" x14ac:dyDescent="0.25">
      <c r="A96" s="22"/>
      <c r="B96" s="22" t="s">
        <v>81</v>
      </c>
      <c r="C96" s="22"/>
      <c r="D96" s="23">
        <v>-1002000</v>
      </c>
      <c r="E96" s="23"/>
      <c r="F96" s="23">
        <f t="shared" ref="F96:F97" si="2">SUM(D96:E96)</f>
        <v>-1002000</v>
      </c>
      <c r="G96" s="22"/>
      <c r="H96" s="22"/>
    </row>
    <row r="97" spans="1:8" x14ac:dyDescent="0.25">
      <c r="A97" s="22"/>
      <c r="B97" s="25" t="s">
        <v>82</v>
      </c>
      <c r="C97" s="25"/>
      <c r="D97" s="26">
        <f>SUM(D95:D96)</f>
        <v>42507000</v>
      </c>
      <c r="E97" s="26"/>
      <c r="F97" s="26">
        <f t="shared" si="2"/>
        <v>42507000</v>
      </c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100" spans="1:8" x14ac:dyDescent="0.25">
      <c r="B100" t="s">
        <v>102</v>
      </c>
      <c r="C100" s="31">
        <v>43942</v>
      </c>
    </row>
  </sheetData>
  <pageMargins left="0.7" right="0.7" top="0.78740157499999996" bottom="0.78740157499999996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2020-05-06T13:19:48Z</cp:lastPrinted>
  <dcterms:created xsi:type="dcterms:W3CDTF">2016-04-24T07:59:01Z</dcterms:created>
  <dcterms:modified xsi:type="dcterms:W3CDTF">2020-05-06T13:19:54Z</dcterms:modified>
</cp:coreProperties>
</file>