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135" windowWidth="20115" windowHeight="7995" activeTab="1"/>
  </bookViews>
  <sheets>
    <sheet name="Příjmy" sheetId="4" r:id="rId1"/>
    <sheet name="Výdaje a financ.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21" i="2" l="1"/>
  <c r="F56" i="2" s="1"/>
  <c r="E56" i="2"/>
  <c r="F43" i="2"/>
  <c r="F26" i="2"/>
  <c r="F55" i="2"/>
  <c r="F54" i="2"/>
  <c r="F61" i="2" l="1"/>
  <c r="F62" i="2"/>
  <c r="F60" i="2"/>
  <c r="D62" i="2"/>
  <c r="G49" i="4"/>
  <c r="F49" i="4"/>
  <c r="E49" i="4"/>
  <c r="D49" i="4"/>
  <c r="G56" i="2"/>
  <c r="D56" i="2"/>
</calcChain>
</file>

<file path=xl/sharedStrings.xml><?xml version="1.0" encoding="utf-8"?>
<sst xmlns="http://schemas.openxmlformats.org/spreadsheetml/2006/main" count="197" uniqueCount="99">
  <si>
    <t>PARAGRAF</t>
  </si>
  <si>
    <t>POLOŽKA</t>
  </si>
  <si>
    <t>POZNÁMKA</t>
  </si>
  <si>
    <t>ROZPOČTOVÁNO</t>
  </si>
  <si>
    <t>ROZP po ZMĚNĚ</t>
  </si>
  <si>
    <t>SKUTEČNOST</t>
  </si>
  <si>
    <t xml:space="preserve">  1111  Daň z příjmů fyzických osob placená plátci Celkem</t>
  </si>
  <si>
    <t xml:space="preserve">  1112  Daň z příjmů fyzických osob placená poplatníky Celkem</t>
  </si>
  <si>
    <t xml:space="preserve">  1113  Daň z příjmů fyzických osob vybíraná srážkou Celkem</t>
  </si>
  <si>
    <t xml:space="preserve">  1121  Daň z příjmů právnických osob Celkem</t>
  </si>
  <si>
    <t xml:space="preserve">  1122  Daň z příjmů právnických osob za obce Celkem</t>
  </si>
  <si>
    <t xml:space="preserve">  1211  Daň z přidané hodnoty Celkem</t>
  </si>
  <si>
    <t xml:space="preserve">  1334  Odvody za odnětí půdy ze zemědělského půdního fond Celkem</t>
  </si>
  <si>
    <t xml:space="preserve">  1340  Poplatek za provoz, shrom.,.. a odstr. kom. odpadu Celkem</t>
  </si>
  <si>
    <t xml:space="preserve">  1341  Poplatek ze psů Celkem</t>
  </si>
  <si>
    <t xml:space="preserve">  1342  Poplatek za lázeňský nebo rekreační pobyt Celkem</t>
  </si>
  <si>
    <t xml:space="preserve">  1343  Poplatek za užívání veřejného prostranství Celkem</t>
  </si>
  <si>
    <t xml:space="preserve">  1345  Poplatek z ubytovací kapacity Celkem</t>
  </si>
  <si>
    <t xml:space="preserve">  1361  Správní poplatky Celkem</t>
  </si>
  <si>
    <t xml:space="preserve">  1381  Daň z hazardních her Celkem</t>
  </si>
  <si>
    <t xml:space="preserve">  1511  Daň z nemovitých věcí Celkem</t>
  </si>
  <si>
    <t xml:space="preserve">  4111  Neinvestiční přijaté transf.z všeob.pokl.správy SR Celkem</t>
  </si>
  <si>
    <t xml:space="preserve">  4112  Neinv.př.transfery ze SR v rámci souhr.dot.vztahu Celkem</t>
  </si>
  <si>
    <t xml:space="preserve">  4113  Neinvestiční přijaté transfery za státních fondů Celkem</t>
  </si>
  <si>
    <t xml:space="preserve">  4116  Ostatní neinv.přijaté transfery ze st. rozpočtu Celkem</t>
  </si>
  <si>
    <t xml:space="preserve">  4213  Investiční přijaté transfery ze státních fondů Celkem</t>
  </si>
  <si>
    <t xml:space="preserve">  4216  Ostatní invest.přijaté transf.ze státního rozpočtu Celkem</t>
  </si>
  <si>
    <t xml:space="preserve">  4232  Investiční přij.transf.od mezinárodních institucí Celkem</t>
  </si>
  <si>
    <t>změna ROZP</t>
  </si>
  <si>
    <t>47volby, zbytek náhrada za výpadek daní</t>
  </si>
  <si>
    <t xml:space="preserve">  1039  Ostatní záležitosti lesního hospodářství Celkem</t>
  </si>
  <si>
    <t xml:space="preserve">  1098  Ostatní výdaje na zemědělství Celkem</t>
  </si>
  <si>
    <t/>
  </si>
  <si>
    <t xml:space="preserve">  2310  Pitná voda Celkem</t>
  </si>
  <si>
    <t xml:space="preserve">  2321  Odvádění a čištění odpadních vod a nakl.s kaly Celkem</t>
  </si>
  <si>
    <t xml:space="preserve">  3313  Film.tvorba,distribuce, kina a shrom.audio archiv. Celkem</t>
  </si>
  <si>
    <t xml:space="preserve">  3314  Činnosti knihovnické Celkem</t>
  </si>
  <si>
    <t xml:space="preserve">  3315  Činnosti muzeí a galerií Celkem</t>
  </si>
  <si>
    <t xml:space="preserve">  3319  Ostatní záležitosti kultury Celkem</t>
  </si>
  <si>
    <t xml:space="preserve">  3341  Rozhlas a televize Celkem</t>
  </si>
  <si>
    <t xml:space="preserve">  3349  Ostatní záležitosti sdělovacích prostředků Celkem</t>
  </si>
  <si>
    <t xml:space="preserve">  3412  Sportovní zařízení v majetku obce Celkem</t>
  </si>
  <si>
    <t xml:space="preserve">  3419  Ostatní tělovýchovná činnost Celkem</t>
  </si>
  <si>
    <t xml:space="preserve">  3612  Bytové hospodářství Celkem</t>
  </si>
  <si>
    <t xml:space="preserve">  3613  Nebytové hospodářství Celkem</t>
  </si>
  <si>
    <t xml:space="preserve">  3632  Pohřebnictví Celkem</t>
  </si>
  <si>
    <t xml:space="preserve">  3633  Výstavba a údržba místních inženýrských sítí Celkem</t>
  </si>
  <si>
    <t xml:space="preserve">  3639  Komunální služby a územní rozvoj j.n. Celkem</t>
  </si>
  <si>
    <t xml:space="preserve">  3721  Sběr a svoz nebezpečných odpadů Celkem</t>
  </si>
  <si>
    <t xml:space="preserve">  3722  Sběr a svoz komunálních odpadů Celkem</t>
  </si>
  <si>
    <t xml:space="preserve">  3725  Využívání a zneškodňování komun.odpadů Celkem</t>
  </si>
  <si>
    <t xml:space="preserve">  3726  Využívání a zneškodňování ostatních odpadů Celkem</t>
  </si>
  <si>
    <t xml:space="preserve">  3745  Péče o vzhled obcí a veřejnou zeleň Celkem</t>
  </si>
  <si>
    <t xml:space="preserve">  6171  Činnost místní správy Celkem</t>
  </si>
  <si>
    <t xml:space="preserve">  6310  Obecné příjmy a výdaje z finančních operací Celkem</t>
  </si>
  <si>
    <t xml:space="preserve">  6409  Ostatní činnosti j.n. Celkem</t>
  </si>
  <si>
    <t>Celkový součet</t>
  </si>
  <si>
    <t xml:space="preserve">  1014  Ozdrav.hosp.zvířat,pol.a spec.plod.a svl.vet.péče Celkem</t>
  </si>
  <si>
    <t xml:space="preserve">  1036  Správa v lesním hospodářství Celkem</t>
  </si>
  <si>
    <t xml:space="preserve">  2143  Cestovní ruch Celkem</t>
  </si>
  <si>
    <t xml:space="preserve">  2212  Silnice Celkem</t>
  </si>
  <si>
    <t xml:space="preserve">  2219  Ostatní záležitosti pozemních komunikací Celkem</t>
  </si>
  <si>
    <t xml:space="preserve">  2221  Provoz veřejné silniční dopravy Celkem</t>
  </si>
  <si>
    <t xml:space="preserve">  2292  Dopravní obslužnost Celkem</t>
  </si>
  <si>
    <t xml:space="preserve">  5331  Neinvestiční příspěvky zřízeným příspěvkovým organ Celkem</t>
  </si>
  <si>
    <t xml:space="preserve">  3113  Základní školy Celkem</t>
  </si>
  <si>
    <t xml:space="preserve">  3114  Základní školy pro žáky se spec. vzděl. potřebami Celkem</t>
  </si>
  <si>
    <t xml:space="preserve">  3392  Zájmová činnost v kultuře Celkem</t>
  </si>
  <si>
    <t xml:space="preserve">  3399  Ostatní záležitosti kultury,církví a sděl.prostř. Celkem</t>
  </si>
  <si>
    <t>240opěrná zeď,35detenč.nádoba</t>
  </si>
  <si>
    <t xml:space="preserve">  3421  Využití volného času dětí a mládeže Celkem</t>
  </si>
  <si>
    <t xml:space="preserve">  3429  Ostatní zájmová činnost a rekreace Celkem</t>
  </si>
  <si>
    <t xml:space="preserve">  3539  Ostatní zdravotnická zaříz.a služby pro zdravot. Celkem</t>
  </si>
  <si>
    <t xml:space="preserve">  3543  Pomoc zdravotně postiženým a chronicky nemocným Celkem</t>
  </si>
  <si>
    <t xml:space="preserve">  3631  Veřejné osvětlení Celkem</t>
  </si>
  <si>
    <t xml:space="preserve">  3635  Územní plánování Celkem</t>
  </si>
  <si>
    <t xml:space="preserve">  3713  Změny technologií vytápění Celkem</t>
  </si>
  <si>
    <t xml:space="preserve">  3723  Sběr a svoz ost.odpadů (jiných než nebez.a komun.) Celkem</t>
  </si>
  <si>
    <t xml:space="preserve">  3749  Ostatní činnosti k ochraně přírody a krajiny Celkem</t>
  </si>
  <si>
    <t xml:space="preserve">  4345  Centra sociálnně rehabilitačních služeb Celkem</t>
  </si>
  <si>
    <t xml:space="preserve">  4350  Domovy pro seniory Celkem</t>
  </si>
  <si>
    <t xml:space="preserve">  4356  Denní stacionáře a centra denních služeb Celkem</t>
  </si>
  <si>
    <t xml:space="preserve">  5512  Požární ochrana - dobrovolná část Celkem</t>
  </si>
  <si>
    <t xml:space="preserve">  6112  Zastupitelstva obcí Celkem</t>
  </si>
  <si>
    <t xml:space="preserve">  6115  Volby do zastupitelstev územních samosprávných cel Celkem</t>
  </si>
  <si>
    <t xml:space="preserve">  6320  Pojištění funkčně nespecifikované Celkem</t>
  </si>
  <si>
    <t xml:space="preserve">  6399  Ostatní finanční operace Celkem</t>
  </si>
  <si>
    <t xml:space="preserve">  6402  Finanční vypořádání minulých let Celkem</t>
  </si>
  <si>
    <t>20kotlík.dotace Ms. Kraji</t>
  </si>
  <si>
    <t>Nespecifikované rezervy</t>
  </si>
  <si>
    <t>FINANCOVÁNÍ:</t>
  </si>
  <si>
    <t>PS účtů k 1.1</t>
  </si>
  <si>
    <t>splátky půjčky</t>
  </si>
  <si>
    <t>Celkem</t>
  </si>
  <si>
    <t>Schváleno:</t>
  </si>
  <si>
    <t>zájezd seniorů</t>
  </si>
  <si>
    <t>Podané ruce</t>
  </si>
  <si>
    <t>převod na § 4356</t>
  </si>
  <si>
    <t xml:space="preserve">  5213  Krizová opatení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</si>
</sst>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rgb="FF000000"/>
      <name val="Arial"/>
      <family val="2"/>
      <charset val="238"/>
    </font>
    <font>
      <u/>
      <sz val="7.7"/>
      <color theme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name val="Arial"/>
      <family val="2"/>
      <charset val="238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6699FF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" fillId="0" borderId="0">
      <alignment horizontal="left" vertical="top" wrapText="1"/>
    </xf>
    <xf numFmtId="0" fontId="3" fillId="0" borderId="0">
      <alignment horizontal="left" vertical="top" wrapText="1"/>
    </xf>
  </cellStyleXfs>
  <cellXfs count="30">
    <xf numFmtId="0" fontId="0" fillId="0" borderId="0" xfId="0"/>
    <xf numFmtId="0" fontId="0" fillId="0" borderId="0" xfId="0" applyFill="1"/>
    <xf numFmtId="0" fontId="6" fillId="0" borderId="0" xfId="0" applyFont="1"/>
    <xf numFmtId="0" fontId="6" fillId="0" borderId="0" xfId="0" applyFont="1" applyFill="1"/>
    <xf numFmtId="0" fontId="7" fillId="2" borderId="1" xfId="1" applyFont="1" applyFill="1" applyBorder="1" applyAlignment="1" applyProtection="1">
      <alignment horizontal="center" vertical="center"/>
      <protection hidden="1"/>
    </xf>
    <xf numFmtId="4" fontId="8" fillId="2" borderId="1" xfId="1" applyNumberFormat="1" applyFont="1" applyFill="1" applyBorder="1" applyAlignment="1" applyProtection="1">
      <alignment horizontal="center" vertical="center" shrinkToFit="1"/>
      <protection hidden="1"/>
    </xf>
    <xf numFmtId="4" fontId="10" fillId="2" borderId="1" xfId="1" applyNumberFormat="1" applyFont="1" applyFill="1" applyBorder="1" applyAlignment="1" applyProtection="1">
      <alignment horizontal="center" vertical="center" shrinkToFit="1"/>
      <protection hidden="1"/>
    </xf>
    <xf numFmtId="4" fontId="9" fillId="2" borderId="1" xfId="1" applyNumberFormat="1" applyFont="1" applyFill="1" applyBorder="1" applyAlignment="1" applyProtection="1">
      <alignment horizontal="center" vertical="center" shrinkToFit="1"/>
      <protection hidden="1"/>
    </xf>
    <xf numFmtId="0" fontId="2" fillId="3" borderId="1" xfId="1" applyFont="1" applyFill="1" applyBorder="1" applyAlignment="1" applyProtection="1">
      <alignment horizontal="center" vertical="center" shrinkToFit="1"/>
      <protection hidden="1"/>
    </xf>
    <xf numFmtId="4" fontId="2" fillId="0" borderId="1" xfId="1" applyNumberFormat="1" applyFont="1" applyFill="1" applyBorder="1" applyAlignment="1" applyProtection="1">
      <protection hidden="1"/>
    </xf>
    <xf numFmtId="4" fontId="2" fillId="0" borderId="1" xfId="1" applyNumberFormat="1" applyFont="1" applyFill="1" applyBorder="1" applyAlignment="1" applyProtection="1">
      <alignment shrinkToFit="1"/>
      <protection hidden="1"/>
    </xf>
    <xf numFmtId="4" fontId="2" fillId="0" borderId="1" xfId="1" applyNumberFormat="1" applyFont="1" applyFill="1" applyBorder="1" applyAlignment="1" applyProtection="1">
      <alignment shrinkToFit="1"/>
      <protection locked="0" hidden="1"/>
    </xf>
    <xf numFmtId="4" fontId="2" fillId="0" borderId="1" xfId="1" applyNumberFormat="1" applyFont="1" applyFill="1" applyBorder="1" applyAlignment="1" applyProtection="1">
      <alignment horizontal="right" shrinkToFit="1"/>
      <protection hidden="1"/>
    </xf>
    <xf numFmtId="0" fontId="2" fillId="0" borderId="1" xfId="1" applyFont="1" applyFill="1" applyBorder="1" applyAlignment="1" applyProtection="1">
      <alignment shrinkToFit="1"/>
      <protection locked="0"/>
    </xf>
    <xf numFmtId="0" fontId="7" fillId="0" borderId="1" xfId="1" applyFont="1" applyFill="1" applyBorder="1" applyAlignment="1" applyProtection="1">
      <alignment shrinkToFit="1"/>
      <protection locked="0"/>
    </xf>
    <xf numFmtId="4" fontId="7" fillId="0" borderId="1" xfId="1" applyNumberFormat="1" applyFont="1" applyFill="1" applyBorder="1" applyAlignment="1" applyProtection="1">
      <protection hidden="1"/>
    </xf>
    <xf numFmtId="4" fontId="7" fillId="0" borderId="1" xfId="1" applyNumberFormat="1" applyFont="1" applyFill="1" applyBorder="1" applyAlignment="1" applyProtection="1">
      <alignment shrinkToFit="1"/>
      <protection hidden="1"/>
    </xf>
    <xf numFmtId="0" fontId="0" fillId="0" borderId="1" xfId="0" applyBorder="1"/>
    <xf numFmtId="4" fontId="11" fillId="0" borderId="1" xfId="1" applyNumberFormat="1" applyFont="1" applyFill="1" applyBorder="1" applyAlignment="1" applyProtection="1">
      <alignment shrinkToFit="1"/>
      <protection hidden="1"/>
    </xf>
    <xf numFmtId="49" fontId="2" fillId="0" borderId="1" xfId="1" applyNumberFormat="1" applyFont="1" applyFill="1" applyBorder="1" applyAlignment="1" applyProtection="1">
      <protection hidden="1"/>
    </xf>
    <xf numFmtId="0" fontId="6" fillId="0" borderId="1" xfId="0" applyFont="1" applyBorder="1"/>
    <xf numFmtId="4" fontId="0" fillId="0" borderId="1" xfId="0" applyNumberFormat="1" applyBorder="1"/>
    <xf numFmtId="4" fontId="6" fillId="0" borderId="1" xfId="0" applyNumberFormat="1" applyFont="1" applyBorder="1"/>
    <xf numFmtId="49" fontId="2" fillId="0" borderId="2" xfId="1" applyNumberFormat="1" applyFont="1" applyFill="1" applyBorder="1" applyAlignment="1" applyProtection="1">
      <alignment horizontal="left"/>
      <protection hidden="1"/>
    </xf>
    <xf numFmtId="49" fontId="2" fillId="0" borderId="3" xfId="1" applyNumberFormat="1" applyFont="1" applyFill="1" applyBorder="1" applyAlignment="1" applyProtection="1">
      <alignment horizontal="left"/>
      <protection hidden="1"/>
    </xf>
    <xf numFmtId="49" fontId="2" fillId="0" borderId="4" xfId="1" applyNumberFormat="1" applyFont="1" applyFill="1" applyBorder="1" applyAlignment="1" applyProtection="1">
      <alignment horizontal="left"/>
      <protection hidden="1"/>
    </xf>
    <xf numFmtId="14" fontId="0" fillId="0" borderId="1" xfId="0" applyNumberFormat="1" applyBorder="1"/>
    <xf numFmtId="4" fontId="2" fillId="0" borderId="2" xfId="1" applyNumberFormat="1" applyFont="1" applyFill="1" applyBorder="1" applyAlignment="1" applyProtection="1">
      <alignment horizontal="left"/>
      <protection hidden="1"/>
    </xf>
    <xf numFmtId="4" fontId="2" fillId="0" borderId="3" xfId="1" applyNumberFormat="1" applyFont="1" applyFill="1" applyBorder="1" applyAlignment="1" applyProtection="1">
      <alignment horizontal="left"/>
      <protection hidden="1"/>
    </xf>
    <xf numFmtId="4" fontId="2" fillId="0" borderId="4" xfId="1" applyNumberFormat="1" applyFont="1" applyFill="1" applyBorder="1" applyAlignment="1" applyProtection="1">
      <alignment horizontal="left"/>
      <protection hidden="1"/>
    </xf>
  </cellXfs>
  <cellStyles count="12">
    <cellStyle name="Hypertextový odkaz 2" xfId="3"/>
    <cellStyle name="Normální" xfId="0" builtinId="0"/>
    <cellStyle name="normální 2" xfId="1"/>
    <cellStyle name="normální 3" xfId="6"/>
    <cellStyle name="normální 3 2" xfId="7"/>
    <cellStyle name="normální 3 2 2" xfId="8"/>
    <cellStyle name="normální 3 2 3" xfId="2"/>
    <cellStyle name="normální 4" xfId="5"/>
    <cellStyle name="normální 5" xfId="9"/>
    <cellStyle name="normální 6" xfId="4"/>
    <cellStyle name="normální 7" xfId="10"/>
    <cellStyle name="Normální 8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0"/>
  <sheetViews>
    <sheetView workbookViewId="0">
      <selection activeCell="H1" sqref="H1:H1048576"/>
    </sheetView>
  </sheetViews>
  <sheetFormatPr defaultRowHeight="15" x14ac:dyDescent="0.25"/>
  <cols>
    <col min="1" max="1" width="16" customWidth="1"/>
    <col min="2" max="2" width="39.5703125" customWidth="1"/>
    <col min="3" max="3" width="7.85546875" customWidth="1"/>
    <col min="4" max="4" width="17.5703125" customWidth="1"/>
    <col min="5" max="5" width="12" customWidth="1"/>
    <col min="6" max="7" width="17.5703125" customWidth="1"/>
    <col min="8" max="8" width="23.85546875" customWidth="1"/>
    <col min="13" max="13" width="9.140625" style="1"/>
  </cols>
  <sheetData>
    <row r="1" spans="1:13" ht="15.75" x14ac:dyDescent="0.25">
      <c r="A1" s="4" t="s">
        <v>0</v>
      </c>
      <c r="B1" s="5" t="s">
        <v>1</v>
      </c>
      <c r="C1" s="5" t="s">
        <v>2</v>
      </c>
      <c r="D1" s="5" t="s">
        <v>3</v>
      </c>
      <c r="E1" s="6" t="s">
        <v>28</v>
      </c>
      <c r="F1" s="7" t="s">
        <v>4</v>
      </c>
      <c r="G1" s="5" t="s">
        <v>5</v>
      </c>
      <c r="H1" s="8" t="s">
        <v>2</v>
      </c>
      <c r="M1"/>
    </row>
    <row r="2" spans="1:13" x14ac:dyDescent="0.25">
      <c r="A2" s="9"/>
      <c r="B2" s="9" t="s">
        <v>6</v>
      </c>
      <c r="C2" s="9"/>
      <c r="D2" s="10">
        <v>5500000</v>
      </c>
      <c r="E2" s="11">
        <v>-407500</v>
      </c>
      <c r="F2" s="10">
        <v>5092500</v>
      </c>
      <c r="G2" s="12">
        <v>3359294.6799999997</v>
      </c>
      <c r="H2" s="13"/>
    </row>
    <row r="3" spans="1:13" x14ac:dyDescent="0.25">
      <c r="A3" s="9"/>
      <c r="B3" s="9" t="s">
        <v>7</v>
      </c>
      <c r="C3" s="9"/>
      <c r="D3" s="10">
        <v>105000</v>
      </c>
      <c r="E3" s="11"/>
      <c r="F3" s="10">
        <v>105000</v>
      </c>
      <c r="G3" s="12">
        <v>39150.57</v>
      </c>
      <c r="H3" s="13"/>
    </row>
    <row r="4" spans="1:13" x14ac:dyDescent="0.25">
      <c r="A4" s="9"/>
      <c r="B4" s="9" t="s">
        <v>8</v>
      </c>
      <c r="C4" s="9"/>
      <c r="D4" s="10">
        <v>450000</v>
      </c>
      <c r="E4" s="11"/>
      <c r="F4" s="10">
        <v>450000</v>
      </c>
      <c r="G4" s="12">
        <v>344210.64999999997</v>
      </c>
      <c r="H4" s="13"/>
    </row>
    <row r="5" spans="1:13" x14ac:dyDescent="0.25">
      <c r="A5" s="9"/>
      <c r="B5" s="9" t="s">
        <v>9</v>
      </c>
      <c r="C5" s="9"/>
      <c r="D5" s="10">
        <v>4400000</v>
      </c>
      <c r="E5" s="11">
        <v>-800000</v>
      </c>
      <c r="F5" s="10">
        <v>3600000</v>
      </c>
      <c r="G5" s="12">
        <v>2271497.9600000004</v>
      </c>
      <c r="H5" s="13"/>
    </row>
    <row r="6" spans="1:13" x14ac:dyDescent="0.25">
      <c r="A6" s="9"/>
      <c r="B6" s="9" t="s">
        <v>10</v>
      </c>
      <c r="C6" s="9"/>
      <c r="D6" s="10">
        <v>215840</v>
      </c>
      <c r="E6" s="11"/>
      <c r="F6" s="10">
        <v>215840</v>
      </c>
      <c r="G6" s="12">
        <v>215840</v>
      </c>
      <c r="H6" s="13"/>
    </row>
    <row r="7" spans="1:13" x14ac:dyDescent="0.25">
      <c r="A7" s="9"/>
      <c r="B7" s="9" t="s">
        <v>11</v>
      </c>
      <c r="C7" s="9"/>
      <c r="D7" s="10">
        <v>10900000</v>
      </c>
      <c r="E7" s="11">
        <v>-1000000</v>
      </c>
      <c r="F7" s="10">
        <v>9900000</v>
      </c>
      <c r="G7" s="12">
        <v>7169988.6899999995</v>
      </c>
      <c r="H7" s="13"/>
    </row>
    <row r="8" spans="1:13" x14ac:dyDescent="0.25">
      <c r="A8" s="9"/>
      <c r="B8" s="9" t="s">
        <v>12</v>
      </c>
      <c r="C8" s="9"/>
      <c r="D8" s="10">
        <v>0</v>
      </c>
      <c r="E8" s="11"/>
      <c r="F8" s="10">
        <v>0</v>
      </c>
      <c r="G8" s="12">
        <v>2350.1999999999998</v>
      </c>
      <c r="H8" s="13"/>
    </row>
    <row r="9" spans="1:13" x14ac:dyDescent="0.25">
      <c r="A9" s="9"/>
      <c r="B9" s="9" t="s">
        <v>13</v>
      </c>
      <c r="C9" s="9"/>
      <c r="D9" s="10">
        <v>880000</v>
      </c>
      <c r="E9" s="11"/>
      <c r="F9" s="10">
        <v>880000</v>
      </c>
      <c r="G9" s="12">
        <v>969927</v>
      </c>
      <c r="H9" s="13"/>
    </row>
    <row r="10" spans="1:13" x14ac:dyDescent="0.25">
      <c r="A10" s="9"/>
      <c r="B10" s="9" t="s">
        <v>14</v>
      </c>
      <c r="C10" s="9"/>
      <c r="D10" s="10">
        <v>27000</v>
      </c>
      <c r="E10" s="11"/>
      <c r="F10" s="10">
        <v>27000</v>
      </c>
      <c r="G10" s="12">
        <v>26982</v>
      </c>
      <c r="H10" s="13"/>
    </row>
    <row r="11" spans="1:13" x14ac:dyDescent="0.25">
      <c r="A11" s="9"/>
      <c r="B11" s="9" t="s">
        <v>15</v>
      </c>
      <c r="C11" s="9"/>
      <c r="D11" s="10">
        <v>20000</v>
      </c>
      <c r="E11" s="11"/>
      <c r="F11" s="10">
        <v>20000</v>
      </c>
      <c r="G11" s="12">
        <v>0</v>
      </c>
      <c r="H11" s="13"/>
    </row>
    <row r="12" spans="1:13" x14ac:dyDescent="0.25">
      <c r="A12" s="9"/>
      <c r="B12" s="9" t="s">
        <v>16</v>
      </c>
      <c r="C12" s="9"/>
      <c r="D12" s="10">
        <v>2000</v>
      </c>
      <c r="E12" s="11"/>
      <c r="F12" s="10">
        <v>2000</v>
      </c>
      <c r="G12" s="12">
        <v>1220</v>
      </c>
      <c r="H12" s="13"/>
    </row>
    <row r="13" spans="1:13" x14ac:dyDescent="0.25">
      <c r="A13" s="9"/>
      <c r="B13" s="9" t="s">
        <v>17</v>
      </c>
      <c r="C13" s="9"/>
      <c r="D13" s="10">
        <v>0</v>
      </c>
      <c r="E13" s="11"/>
      <c r="F13" s="10">
        <v>0</v>
      </c>
      <c r="G13" s="12">
        <v>0</v>
      </c>
      <c r="H13" s="13"/>
    </row>
    <row r="14" spans="1:13" x14ac:dyDescent="0.25">
      <c r="A14" s="9"/>
      <c r="B14" s="9" t="s">
        <v>18</v>
      </c>
      <c r="C14" s="9"/>
      <c r="D14" s="10">
        <v>10000</v>
      </c>
      <c r="E14" s="11"/>
      <c r="F14" s="10">
        <v>10000</v>
      </c>
      <c r="G14" s="12">
        <v>10230</v>
      </c>
      <c r="H14" s="13"/>
    </row>
    <row r="15" spans="1:13" x14ac:dyDescent="0.25">
      <c r="A15" s="9"/>
      <c r="B15" s="9" t="s">
        <v>19</v>
      </c>
      <c r="C15" s="9"/>
      <c r="D15" s="10">
        <v>90000</v>
      </c>
      <c r="E15" s="11"/>
      <c r="F15" s="10">
        <v>90000</v>
      </c>
      <c r="G15" s="12">
        <v>108722.55</v>
      </c>
      <c r="H15" s="13"/>
    </row>
    <row r="16" spans="1:13" x14ac:dyDescent="0.25">
      <c r="A16" s="9"/>
      <c r="B16" s="9" t="s">
        <v>20</v>
      </c>
      <c r="C16" s="9"/>
      <c r="D16" s="10">
        <v>590000</v>
      </c>
      <c r="E16" s="11"/>
      <c r="F16" s="10">
        <v>590000</v>
      </c>
      <c r="G16" s="12">
        <v>529681.05999999994</v>
      </c>
      <c r="H16" s="13"/>
    </row>
    <row r="17" spans="1:22" x14ac:dyDescent="0.25">
      <c r="A17" s="9"/>
      <c r="B17" s="9" t="s">
        <v>21</v>
      </c>
      <c r="C17" s="9"/>
      <c r="D17" s="10">
        <v>0</v>
      </c>
      <c r="E17" s="11">
        <v>2254500</v>
      </c>
      <c r="F17" s="10">
        <v>2254500</v>
      </c>
      <c r="G17" s="12">
        <v>2254500</v>
      </c>
      <c r="H17" s="13" t="s">
        <v>29</v>
      </c>
    </row>
    <row r="18" spans="1:22" x14ac:dyDescent="0.25">
      <c r="A18" s="9"/>
      <c r="B18" s="9" t="s">
        <v>22</v>
      </c>
      <c r="C18" s="9"/>
      <c r="D18" s="10">
        <v>388600</v>
      </c>
      <c r="E18" s="11"/>
      <c r="F18" s="10">
        <v>388600</v>
      </c>
      <c r="G18" s="12">
        <v>259067</v>
      </c>
      <c r="H18" s="13"/>
    </row>
    <row r="19" spans="1:22" x14ac:dyDescent="0.25">
      <c r="A19" s="9"/>
      <c r="B19" s="9" t="s">
        <v>23</v>
      </c>
      <c r="C19" s="9"/>
      <c r="D19" s="10">
        <v>230000</v>
      </c>
      <c r="E19" s="11"/>
      <c r="F19" s="10">
        <v>230000</v>
      </c>
      <c r="G19" s="12">
        <v>230000</v>
      </c>
      <c r="H19" s="13"/>
    </row>
    <row r="20" spans="1:22" x14ac:dyDescent="0.25">
      <c r="A20" s="9"/>
      <c r="B20" s="9" t="s">
        <v>24</v>
      </c>
      <c r="C20" s="9"/>
      <c r="D20" s="10">
        <v>45000</v>
      </c>
      <c r="E20" s="11"/>
      <c r="F20" s="10">
        <v>45000</v>
      </c>
      <c r="G20" s="12">
        <v>45000</v>
      </c>
      <c r="H20" s="13"/>
    </row>
    <row r="21" spans="1:22" x14ac:dyDescent="0.25">
      <c r="A21" s="9"/>
      <c r="B21" s="9" t="s">
        <v>25</v>
      </c>
      <c r="C21" s="9"/>
      <c r="D21" s="10">
        <v>4797500</v>
      </c>
      <c r="E21" s="11"/>
      <c r="F21" s="10">
        <v>4797500</v>
      </c>
      <c r="G21" s="12">
        <v>4797500</v>
      </c>
      <c r="H21" s="13"/>
    </row>
    <row r="22" spans="1:22" x14ac:dyDescent="0.25">
      <c r="A22" s="9"/>
      <c r="B22" s="9" t="s">
        <v>26</v>
      </c>
      <c r="C22" s="9"/>
      <c r="D22" s="10">
        <v>26000</v>
      </c>
      <c r="E22" s="11"/>
      <c r="F22" s="10">
        <v>26000</v>
      </c>
      <c r="G22" s="12">
        <v>25849.07</v>
      </c>
      <c r="H22" s="13"/>
    </row>
    <row r="23" spans="1:22" x14ac:dyDescent="0.25">
      <c r="A23" s="9"/>
      <c r="B23" s="9" t="s">
        <v>27</v>
      </c>
      <c r="C23" s="9"/>
      <c r="D23" s="10">
        <v>443275</v>
      </c>
      <c r="E23" s="11"/>
      <c r="F23" s="10">
        <v>443275</v>
      </c>
      <c r="G23" s="12">
        <v>443275.12</v>
      </c>
      <c r="H23" s="13"/>
    </row>
    <row r="24" spans="1:22" x14ac:dyDescent="0.25">
      <c r="A24" s="9" t="s">
        <v>30</v>
      </c>
      <c r="B24" s="9"/>
      <c r="C24" s="9"/>
      <c r="D24" s="10">
        <v>50000</v>
      </c>
      <c r="E24" s="11">
        <v>28000</v>
      </c>
      <c r="F24" s="10">
        <v>78000</v>
      </c>
      <c r="G24" s="12">
        <v>79779.03</v>
      </c>
      <c r="H24" s="14"/>
      <c r="I24" s="2"/>
      <c r="J24" s="2"/>
      <c r="K24" s="2"/>
      <c r="L24" s="2"/>
      <c r="M24" s="3"/>
      <c r="N24" s="2"/>
      <c r="O24" s="2"/>
      <c r="P24" s="2"/>
      <c r="Q24" s="2"/>
      <c r="R24" s="2"/>
      <c r="S24" s="2"/>
      <c r="T24" s="2"/>
      <c r="U24" s="2"/>
      <c r="V24" s="2"/>
    </row>
    <row r="25" spans="1:22" x14ac:dyDescent="0.25">
      <c r="A25" s="9" t="s">
        <v>31</v>
      </c>
      <c r="B25" s="9"/>
      <c r="C25" s="9"/>
      <c r="D25" s="10">
        <v>94700</v>
      </c>
      <c r="E25" s="11" t="s">
        <v>32</v>
      </c>
      <c r="F25" s="10">
        <v>94700</v>
      </c>
      <c r="G25" s="12">
        <v>92510</v>
      </c>
      <c r="H25" s="14"/>
      <c r="I25" s="2"/>
      <c r="J25" s="2"/>
      <c r="K25" s="2"/>
      <c r="L25" s="2"/>
      <c r="M25" s="3"/>
      <c r="N25" s="2"/>
      <c r="O25" s="2"/>
      <c r="P25" s="2"/>
      <c r="Q25" s="2"/>
      <c r="R25" s="2"/>
      <c r="S25" s="2"/>
      <c r="T25" s="2"/>
      <c r="U25" s="2"/>
      <c r="V25" s="2"/>
    </row>
    <row r="26" spans="1:22" x14ac:dyDescent="0.25">
      <c r="A26" s="9" t="s">
        <v>33</v>
      </c>
      <c r="B26" s="9"/>
      <c r="C26" s="9"/>
      <c r="D26" s="10">
        <v>10000</v>
      </c>
      <c r="E26" s="11" t="s">
        <v>32</v>
      </c>
      <c r="F26" s="10">
        <v>10000</v>
      </c>
      <c r="G26" s="12">
        <v>16022</v>
      </c>
      <c r="H26" s="14"/>
      <c r="I26" s="2"/>
      <c r="J26" s="2"/>
      <c r="K26" s="2"/>
      <c r="L26" s="2"/>
      <c r="M26" s="3"/>
      <c r="N26" s="2"/>
      <c r="O26" s="2"/>
      <c r="P26" s="2"/>
      <c r="Q26" s="2"/>
      <c r="R26" s="2"/>
      <c r="S26" s="2"/>
      <c r="T26" s="2"/>
      <c r="U26" s="2"/>
      <c r="V26" s="2"/>
    </row>
    <row r="27" spans="1:22" x14ac:dyDescent="0.25">
      <c r="A27" s="9" t="s">
        <v>34</v>
      </c>
      <c r="B27" s="9"/>
      <c r="C27" s="9"/>
      <c r="D27" s="10">
        <v>13000</v>
      </c>
      <c r="E27" s="11" t="s">
        <v>32</v>
      </c>
      <c r="F27" s="10">
        <v>13000</v>
      </c>
      <c r="G27" s="12">
        <v>19286</v>
      </c>
      <c r="H27" s="14"/>
      <c r="I27" s="2"/>
      <c r="J27" s="2"/>
      <c r="K27" s="2"/>
      <c r="L27" s="2"/>
      <c r="M27" s="3"/>
      <c r="N27" s="2"/>
      <c r="O27" s="2"/>
      <c r="P27" s="2"/>
      <c r="Q27" s="2"/>
      <c r="R27" s="2"/>
      <c r="S27" s="2"/>
      <c r="T27" s="2"/>
      <c r="U27" s="2"/>
      <c r="V27" s="2"/>
    </row>
    <row r="28" spans="1:22" x14ac:dyDescent="0.25">
      <c r="A28" s="9" t="s">
        <v>35</v>
      </c>
      <c r="B28" s="9"/>
      <c r="C28" s="9"/>
      <c r="D28" s="10">
        <v>4600</v>
      </c>
      <c r="E28" s="11" t="s">
        <v>32</v>
      </c>
      <c r="F28" s="10">
        <v>4600</v>
      </c>
      <c r="G28" s="12">
        <v>5300</v>
      </c>
      <c r="H28" s="14"/>
      <c r="I28" s="2"/>
      <c r="J28" s="2"/>
      <c r="K28" s="2"/>
      <c r="L28" s="2"/>
      <c r="M28" s="3"/>
      <c r="N28" s="2"/>
      <c r="O28" s="2"/>
      <c r="P28" s="2"/>
      <c r="Q28" s="2"/>
      <c r="R28" s="2"/>
      <c r="S28" s="2"/>
      <c r="T28" s="2"/>
      <c r="U28" s="2"/>
      <c r="V28" s="2"/>
    </row>
    <row r="29" spans="1:22" x14ac:dyDescent="0.25">
      <c r="A29" s="9" t="s">
        <v>36</v>
      </c>
      <c r="B29" s="9"/>
      <c r="C29" s="9"/>
      <c r="D29" s="10">
        <v>500</v>
      </c>
      <c r="E29" s="11" t="s">
        <v>32</v>
      </c>
      <c r="F29" s="10">
        <v>500</v>
      </c>
      <c r="G29" s="12">
        <v>0</v>
      </c>
      <c r="H29" s="14"/>
      <c r="I29" s="2"/>
      <c r="J29" s="2"/>
      <c r="K29" s="2"/>
      <c r="L29" s="2"/>
      <c r="M29" s="3"/>
      <c r="N29" s="2"/>
      <c r="O29" s="2"/>
      <c r="P29" s="2"/>
      <c r="Q29" s="2"/>
      <c r="R29" s="2"/>
      <c r="S29" s="2"/>
      <c r="T29" s="2"/>
      <c r="U29" s="2"/>
      <c r="V29" s="2"/>
    </row>
    <row r="30" spans="1:22" x14ac:dyDescent="0.25">
      <c r="A30" s="9" t="s">
        <v>37</v>
      </c>
      <c r="B30" s="9"/>
      <c r="C30" s="9"/>
      <c r="D30" s="10">
        <v>3000</v>
      </c>
      <c r="E30" s="11" t="s">
        <v>32</v>
      </c>
      <c r="F30" s="10">
        <v>3000</v>
      </c>
      <c r="G30" s="12">
        <v>1647</v>
      </c>
      <c r="H30" s="14"/>
      <c r="I30" s="2"/>
      <c r="J30" s="2"/>
      <c r="K30" s="2"/>
      <c r="L30" s="2"/>
      <c r="M30" s="3"/>
      <c r="N30" s="2"/>
      <c r="O30" s="2"/>
      <c r="P30" s="2"/>
      <c r="Q30" s="2"/>
      <c r="R30" s="2"/>
      <c r="S30" s="2"/>
      <c r="T30" s="2"/>
      <c r="U30" s="2"/>
      <c r="V30" s="2"/>
    </row>
    <row r="31" spans="1:22" x14ac:dyDescent="0.25">
      <c r="A31" s="9" t="s">
        <v>38</v>
      </c>
      <c r="B31" s="9"/>
      <c r="C31" s="9"/>
      <c r="D31" s="10">
        <v>10000</v>
      </c>
      <c r="E31" s="11" t="s">
        <v>32</v>
      </c>
      <c r="F31" s="10">
        <v>10000</v>
      </c>
      <c r="G31" s="12">
        <v>1282</v>
      </c>
      <c r="H31" s="14"/>
      <c r="I31" s="2"/>
      <c r="J31" s="2"/>
      <c r="K31" s="2"/>
      <c r="L31" s="2"/>
      <c r="M31" s="3"/>
      <c r="N31" s="2"/>
      <c r="O31" s="2"/>
      <c r="P31" s="2"/>
      <c r="Q31" s="2"/>
      <c r="R31" s="2"/>
      <c r="S31" s="2"/>
      <c r="T31" s="2"/>
      <c r="U31" s="2"/>
      <c r="V31" s="2"/>
    </row>
    <row r="32" spans="1:22" x14ac:dyDescent="0.25">
      <c r="A32" s="9" t="s">
        <v>39</v>
      </c>
      <c r="B32" s="9"/>
      <c r="C32" s="9"/>
      <c r="D32" s="10">
        <v>0</v>
      </c>
      <c r="E32" s="11" t="s">
        <v>32</v>
      </c>
      <c r="F32" s="10">
        <v>0</v>
      </c>
      <c r="G32" s="12">
        <v>1020</v>
      </c>
      <c r="H32" s="14"/>
      <c r="I32" s="2"/>
      <c r="J32" s="2"/>
      <c r="K32" s="2"/>
      <c r="L32" s="2"/>
      <c r="M32" s="3"/>
      <c r="N32" s="2"/>
      <c r="O32" s="2"/>
      <c r="P32" s="2"/>
      <c r="Q32" s="2"/>
      <c r="R32" s="2"/>
      <c r="S32" s="2"/>
      <c r="T32" s="2"/>
      <c r="U32" s="2"/>
      <c r="V32" s="2"/>
    </row>
    <row r="33" spans="1:22" x14ac:dyDescent="0.25">
      <c r="A33" s="9" t="s">
        <v>40</v>
      </c>
      <c r="B33" s="9"/>
      <c r="C33" s="9"/>
      <c r="D33" s="10">
        <v>3000</v>
      </c>
      <c r="E33" s="11" t="s">
        <v>32</v>
      </c>
      <c r="F33" s="10">
        <v>3000</v>
      </c>
      <c r="G33" s="12">
        <v>3596.0200000000004</v>
      </c>
      <c r="H33" s="14"/>
      <c r="I33" s="2"/>
      <c r="J33" s="2"/>
      <c r="K33" s="2"/>
      <c r="L33" s="2"/>
      <c r="M33" s="3"/>
      <c r="N33" s="2"/>
      <c r="O33" s="2"/>
      <c r="P33" s="2"/>
      <c r="Q33" s="2"/>
      <c r="R33" s="2"/>
      <c r="S33" s="2"/>
      <c r="T33" s="2"/>
      <c r="U33" s="2"/>
      <c r="V33" s="2"/>
    </row>
    <row r="34" spans="1:22" x14ac:dyDescent="0.25">
      <c r="A34" s="9" t="s">
        <v>41</v>
      </c>
      <c r="B34" s="9"/>
      <c r="C34" s="9"/>
      <c r="D34" s="10">
        <v>90000</v>
      </c>
      <c r="E34" s="11" t="s">
        <v>32</v>
      </c>
      <c r="F34" s="10">
        <v>90000</v>
      </c>
      <c r="G34" s="12">
        <v>90000</v>
      </c>
      <c r="H34" s="14"/>
      <c r="I34" s="2"/>
      <c r="J34" s="2"/>
      <c r="K34" s="2"/>
      <c r="L34" s="2"/>
      <c r="M34" s="3"/>
      <c r="N34" s="2"/>
      <c r="O34" s="2"/>
      <c r="P34" s="2"/>
      <c r="Q34" s="2"/>
      <c r="R34" s="2"/>
      <c r="S34" s="2"/>
      <c r="T34" s="2"/>
      <c r="U34" s="2"/>
      <c r="V34" s="2"/>
    </row>
    <row r="35" spans="1:22" x14ac:dyDescent="0.25">
      <c r="A35" s="9" t="s">
        <v>42</v>
      </c>
      <c r="B35" s="9"/>
      <c r="C35" s="9"/>
      <c r="D35" s="10">
        <v>4000</v>
      </c>
      <c r="E35" s="11" t="s">
        <v>32</v>
      </c>
      <c r="F35" s="10">
        <v>4000</v>
      </c>
      <c r="G35" s="12">
        <v>6975</v>
      </c>
      <c r="H35" s="14"/>
      <c r="I35" s="2"/>
      <c r="J35" s="2"/>
      <c r="K35" s="2"/>
      <c r="L35" s="2"/>
      <c r="M35" s="3"/>
      <c r="N35" s="2"/>
      <c r="O35" s="2"/>
      <c r="P35" s="2"/>
      <c r="Q35" s="2"/>
      <c r="R35" s="2"/>
      <c r="S35" s="2"/>
      <c r="T35" s="2"/>
      <c r="U35" s="2"/>
      <c r="V35" s="2"/>
    </row>
    <row r="36" spans="1:22" x14ac:dyDescent="0.25">
      <c r="A36" s="9" t="s">
        <v>43</v>
      </c>
      <c r="B36" s="9"/>
      <c r="C36" s="9"/>
      <c r="D36" s="10">
        <v>253000</v>
      </c>
      <c r="E36" s="11" t="s">
        <v>32</v>
      </c>
      <c r="F36" s="10">
        <v>253000</v>
      </c>
      <c r="G36" s="12">
        <v>154953</v>
      </c>
      <c r="H36" s="14"/>
      <c r="I36" s="2"/>
      <c r="J36" s="2"/>
      <c r="K36" s="2"/>
      <c r="L36" s="2"/>
      <c r="M36" s="3"/>
      <c r="N36" s="2"/>
      <c r="O36" s="2"/>
      <c r="P36" s="2"/>
      <c r="Q36" s="2"/>
      <c r="R36" s="2"/>
      <c r="S36" s="2"/>
      <c r="T36" s="2"/>
      <c r="U36" s="2"/>
      <c r="V36" s="2"/>
    </row>
    <row r="37" spans="1:22" x14ac:dyDescent="0.25">
      <c r="A37" s="9" t="s">
        <v>44</v>
      </c>
      <c r="B37" s="9"/>
      <c r="C37" s="9"/>
      <c r="D37" s="10">
        <v>180000</v>
      </c>
      <c r="E37" s="11" t="s">
        <v>32</v>
      </c>
      <c r="F37" s="10">
        <v>180000</v>
      </c>
      <c r="G37" s="12">
        <v>126676.7</v>
      </c>
      <c r="H37" s="14"/>
      <c r="I37" s="2"/>
      <c r="J37" s="2"/>
      <c r="K37" s="2"/>
      <c r="L37" s="2"/>
      <c r="M37" s="3"/>
      <c r="N37" s="2"/>
      <c r="O37" s="2"/>
      <c r="P37" s="2"/>
      <c r="Q37" s="2"/>
      <c r="R37" s="2"/>
      <c r="S37" s="2"/>
      <c r="T37" s="2"/>
      <c r="U37" s="2"/>
      <c r="V37" s="2"/>
    </row>
    <row r="38" spans="1:22" x14ac:dyDescent="0.25">
      <c r="A38" s="9" t="s">
        <v>45</v>
      </c>
      <c r="B38" s="9"/>
      <c r="C38" s="9"/>
      <c r="D38" s="10">
        <v>15000</v>
      </c>
      <c r="E38" s="11" t="s">
        <v>32</v>
      </c>
      <c r="F38" s="10">
        <v>15000</v>
      </c>
      <c r="G38" s="12">
        <v>2460</v>
      </c>
      <c r="H38" s="14"/>
      <c r="I38" s="2"/>
      <c r="J38" s="2"/>
      <c r="K38" s="2"/>
      <c r="L38" s="2"/>
      <c r="M38" s="3"/>
      <c r="N38" s="2"/>
      <c r="O38" s="2"/>
      <c r="P38" s="2"/>
      <c r="Q38" s="2"/>
      <c r="R38" s="2"/>
      <c r="S38" s="2"/>
      <c r="T38" s="2"/>
      <c r="U38" s="2"/>
      <c r="V38" s="2"/>
    </row>
    <row r="39" spans="1:22" x14ac:dyDescent="0.25">
      <c r="A39" s="9" t="s">
        <v>46</v>
      </c>
      <c r="B39" s="9"/>
      <c r="C39" s="9"/>
      <c r="D39" s="10">
        <v>2500</v>
      </c>
      <c r="E39" s="11" t="s">
        <v>32</v>
      </c>
      <c r="F39" s="10">
        <v>2500</v>
      </c>
      <c r="G39" s="12">
        <v>1680</v>
      </c>
      <c r="H39" s="14"/>
      <c r="I39" s="2"/>
      <c r="J39" s="2"/>
      <c r="K39" s="2"/>
      <c r="L39" s="2"/>
      <c r="M39" s="3"/>
      <c r="N39" s="2"/>
      <c r="O39" s="2"/>
      <c r="P39" s="2"/>
      <c r="Q39" s="2"/>
      <c r="R39" s="2"/>
      <c r="S39" s="2"/>
      <c r="T39" s="2"/>
      <c r="U39" s="2"/>
      <c r="V39" s="2"/>
    </row>
    <row r="40" spans="1:22" x14ac:dyDescent="0.25">
      <c r="A40" s="9" t="s">
        <v>47</v>
      </c>
      <c r="B40" s="9"/>
      <c r="C40" s="9"/>
      <c r="D40" s="10">
        <v>70000</v>
      </c>
      <c r="E40" s="11">
        <v>12000</v>
      </c>
      <c r="F40" s="10">
        <v>82000</v>
      </c>
      <c r="G40" s="12">
        <v>85184</v>
      </c>
      <c r="H40" s="14"/>
      <c r="I40" s="2"/>
      <c r="J40" s="2"/>
      <c r="K40" s="2"/>
      <c r="L40" s="2"/>
      <c r="M40" s="3"/>
      <c r="N40" s="2"/>
      <c r="O40" s="2"/>
      <c r="P40" s="2"/>
      <c r="Q40" s="2"/>
      <c r="R40" s="2"/>
      <c r="S40" s="2"/>
      <c r="T40" s="2"/>
      <c r="U40" s="2"/>
      <c r="V40" s="2"/>
    </row>
    <row r="41" spans="1:22" x14ac:dyDescent="0.25">
      <c r="A41" s="9" t="s">
        <v>48</v>
      </c>
      <c r="B41" s="9"/>
      <c r="C41" s="9"/>
      <c r="D41" s="10">
        <v>0</v>
      </c>
      <c r="E41" s="11" t="s">
        <v>32</v>
      </c>
      <c r="F41" s="10">
        <v>0</v>
      </c>
      <c r="G41" s="12">
        <v>850</v>
      </c>
      <c r="H41" s="14"/>
      <c r="I41" s="2"/>
      <c r="J41" s="2"/>
      <c r="K41" s="2"/>
      <c r="L41" s="2"/>
      <c r="M41" s="3"/>
      <c r="N41" s="2"/>
      <c r="O41" s="2"/>
      <c r="P41" s="2"/>
      <c r="Q41" s="2"/>
      <c r="R41" s="2"/>
      <c r="S41" s="2"/>
      <c r="T41" s="2"/>
      <c r="U41" s="2"/>
      <c r="V41" s="2"/>
    </row>
    <row r="42" spans="1:22" x14ac:dyDescent="0.25">
      <c r="A42" s="9" t="s">
        <v>49</v>
      </c>
      <c r="B42" s="9"/>
      <c r="C42" s="9"/>
      <c r="D42" s="10">
        <v>80000</v>
      </c>
      <c r="E42" s="11" t="s">
        <v>32</v>
      </c>
      <c r="F42" s="10">
        <v>80000</v>
      </c>
      <c r="G42" s="12">
        <v>93381</v>
      </c>
      <c r="H42" s="14"/>
      <c r="I42" s="2"/>
      <c r="J42" s="2"/>
      <c r="K42" s="2"/>
      <c r="L42" s="2"/>
      <c r="M42" s="3"/>
      <c r="N42" s="2"/>
      <c r="O42" s="2"/>
      <c r="P42" s="2"/>
      <c r="Q42" s="2"/>
      <c r="R42" s="2"/>
      <c r="S42" s="2"/>
      <c r="T42" s="2"/>
      <c r="U42" s="2"/>
      <c r="V42" s="2"/>
    </row>
    <row r="43" spans="1:22" x14ac:dyDescent="0.25">
      <c r="A43" s="9" t="s">
        <v>50</v>
      </c>
      <c r="B43" s="9"/>
      <c r="C43" s="9"/>
      <c r="D43" s="10">
        <v>290000</v>
      </c>
      <c r="E43" s="11" t="s">
        <v>32</v>
      </c>
      <c r="F43" s="10">
        <v>290000</v>
      </c>
      <c r="G43" s="12">
        <v>199227.5</v>
      </c>
      <c r="H43" s="14"/>
      <c r="I43" s="2"/>
      <c r="J43" s="2"/>
      <c r="K43" s="2"/>
      <c r="L43" s="2"/>
      <c r="M43" s="3"/>
      <c r="N43" s="2"/>
      <c r="O43" s="2"/>
      <c r="P43" s="2"/>
      <c r="Q43" s="2"/>
      <c r="R43" s="2"/>
      <c r="S43" s="2"/>
      <c r="T43" s="2"/>
      <c r="U43" s="2"/>
      <c r="V43" s="2"/>
    </row>
    <row r="44" spans="1:22" x14ac:dyDescent="0.25">
      <c r="A44" s="9" t="s">
        <v>51</v>
      </c>
      <c r="B44" s="9"/>
      <c r="C44" s="9"/>
      <c r="D44" s="10">
        <v>2000</v>
      </c>
      <c r="E44" s="11" t="s">
        <v>32</v>
      </c>
      <c r="F44" s="10">
        <v>2000</v>
      </c>
      <c r="G44" s="12">
        <v>0</v>
      </c>
      <c r="H44" s="14"/>
      <c r="I44" s="2"/>
      <c r="J44" s="2"/>
      <c r="K44" s="2"/>
      <c r="L44" s="2"/>
      <c r="M44" s="3"/>
      <c r="N44" s="2"/>
      <c r="O44" s="2"/>
      <c r="P44" s="2"/>
      <c r="Q44" s="2"/>
      <c r="R44" s="2"/>
      <c r="S44" s="2"/>
      <c r="T44" s="2"/>
      <c r="U44" s="2"/>
      <c r="V44" s="2"/>
    </row>
    <row r="45" spans="1:22" x14ac:dyDescent="0.25">
      <c r="A45" s="9" t="s">
        <v>52</v>
      </c>
      <c r="B45" s="9"/>
      <c r="C45" s="9"/>
      <c r="D45" s="10">
        <v>16000</v>
      </c>
      <c r="E45" s="11" t="s">
        <v>32</v>
      </c>
      <c r="F45" s="10">
        <v>16000</v>
      </c>
      <c r="G45" s="12">
        <v>16274</v>
      </c>
      <c r="H45" s="14"/>
      <c r="I45" s="2"/>
      <c r="J45" s="2"/>
      <c r="K45" s="2"/>
      <c r="L45" s="2"/>
      <c r="M45" s="3"/>
      <c r="N45" s="2"/>
      <c r="O45" s="2"/>
      <c r="P45" s="2"/>
      <c r="Q45" s="2"/>
      <c r="R45" s="2"/>
      <c r="S45" s="2"/>
      <c r="T45" s="2"/>
      <c r="U45" s="2"/>
      <c r="V45" s="2"/>
    </row>
    <row r="46" spans="1:22" x14ac:dyDescent="0.25">
      <c r="A46" s="9" t="s">
        <v>53</v>
      </c>
      <c r="B46" s="9"/>
      <c r="C46" s="9"/>
      <c r="D46" s="10">
        <v>54000</v>
      </c>
      <c r="E46" s="11" t="s">
        <v>32</v>
      </c>
      <c r="F46" s="10">
        <v>54000</v>
      </c>
      <c r="G46" s="12">
        <v>60494</v>
      </c>
      <c r="H46" s="14"/>
      <c r="I46" s="2"/>
      <c r="J46" s="2"/>
      <c r="K46" s="2"/>
      <c r="L46" s="2"/>
      <c r="M46" s="3"/>
      <c r="N46" s="2"/>
      <c r="O46" s="2"/>
      <c r="P46" s="2"/>
      <c r="Q46" s="2"/>
      <c r="R46" s="2"/>
      <c r="S46" s="2"/>
      <c r="T46" s="2"/>
      <c r="U46" s="2"/>
      <c r="V46" s="2"/>
    </row>
    <row r="47" spans="1:22" x14ac:dyDescent="0.25">
      <c r="A47" s="9" t="s">
        <v>54</v>
      </c>
      <c r="B47" s="9"/>
      <c r="C47" s="9"/>
      <c r="D47" s="10">
        <v>184000</v>
      </c>
      <c r="E47" s="11" t="s">
        <v>32</v>
      </c>
      <c r="F47" s="10">
        <v>184000</v>
      </c>
      <c r="G47" s="12">
        <v>192848.31000000003</v>
      </c>
      <c r="H47" s="14"/>
      <c r="I47" s="2"/>
      <c r="J47" s="2"/>
      <c r="K47" s="2"/>
      <c r="L47" s="2"/>
      <c r="M47" s="3"/>
      <c r="N47" s="2"/>
      <c r="O47" s="2"/>
      <c r="P47" s="2"/>
      <c r="Q47" s="2"/>
      <c r="R47" s="2"/>
      <c r="S47" s="2"/>
      <c r="T47" s="2"/>
      <c r="U47" s="2"/>
      <c r="V47" s="2"/>
    </row>
    <row r="48" spans="1:22" x14ac:dyDescent="0.25">
      <c r="A48" s="9" t="s">
        <v>55</v>
      </c>
      <c r="B48" s="9"/>
      <c r="C48" s="9"/>
      <c r="D48" s="10">
        <v>5000</v>
      </c>
      <c r="E48" s="11" t="s">
        <v>32</v>
      </c>
      <c r="F48" s="10">
        <v>5000</v>
      </c>
      <c r="G48" s="12">
        <v>690</v>
      </c>
      <c r="H48" s="14"/>
      <c r="I48" s="2"/>
      <c r="J48" s="2"/>
      <c r="K48" s="2"/>
      <c r="L48" s="2"/>
      <c r="M48" s="3"/>
      <c r="N48" s="2"/>
      <c r="O48" s="2"/>
      <c r="P48" s="2"/>
      <c r="Q48" s="2"/>
      <c r="R48" s="2"/>
      <c r="S48" s="2"/>
      <c r="T48" s="2"/>
      <c r="U48" s="2"/>
      <c r="V48" s="2"/>
    </row>
    <row r="49" spans="1:22" x14ac:dyDescent="0.25">
      <c r="A49" s="15" t="s">
        <v>56</v>
      </c>
      <c r="B49" s="15"/>
      <c r="C49" s="15"/>
      <c r="D49" s="16">
        <f>SUM(D2:D48)</f>
        <v>30554515</v>
      </c>
      <c r="E49" s="16">
        <f>SUM(E2:E48)</f>
        <v>87000</v>
      </c>
      <c r="F49" s="16">
        <f>SUM(F2:F48)</f>
        <v>30641515</v>
      </c>
      <c r="G49" s="16">
        <f>SUM(G2:G48)</f>
        <v>24356422.109999999</v>
      </c>
      <c r="H49" s="14"/>
      <c r="I49" s="2"/>
      <c r="J49" s="2"/>
      <c r="K49" s="2"/>
      <c r="L49" s="2"/>
      <c r="M49" s="3"/>
      <c r="N49" s="2"/>
      <c r="O49" s="2"/>
      <c r="P49" s="2"/>
      <c r="Q49" s="2"/>
      <c r="R49" s="2"/>
      <c r="S49" s="2"/>
      <c r="T49" s="2"/>
      <c r="U49" s="2"/>
      <c r="V49" s="2"/>
    </row>
    <row r="50" spans="1:22" x14ac:dyDescent="0.25">
      <c r="A50" s="17"/>
      <c r="B50" s="17"/>
      <c r="C50" s="17"/>
      <c r="D50" s="17"/>
      <c r="E50" s="17"/>
      <c r="F50" s="17"/>
      <c r="G50" s="17"/>
      <c r="H50" s="17"/>
    </row>
  </sheetData>
  <pageMargins left="0.7" right="0.7" top="0.78740157499999996" bottom="0.78740157499999996" header="0.3" footer="0.3"/>
  <pageSetup paperSize="9" scale="5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H65"/>
  <sheetViews>
    <sheetView tabSelected="1" topLeftCell="A27" workbookViewId="0">
      <selection activeCell="A45" sqref="A45"/>
    </sheetView>
  </sheetViews>
  <sheetFormatPr defaultRowHeight="15" x14ac:dyDescent="0.25"/>
  <cols>
    <col min="3" max="3" width="27.140625" customWidth="1"/>
    <col min="4" max="4" width="14.5703125" customWidth="1"/>
    <col min="5" max="5" width="9.85546875" customWidth="1"/>
    <col min="6" max="6" width="13.85546875" customWidth="1"/>
    <col min="7" max="7" width="14.5703125" customWidth="1"/>
    <col min="8" max="8" width="23.42578125" customWidth="1"/>
  </cols>
  <sheetData>
    <row r="1" spans="1:8" ht="15.75" x14ac:dyDescent="0.25">
      <c r="A1" s="4" t="s">
        <v>0</v>
      </c>
      <c r="B1" s="5" t="s">
        <v>1</v>
      </c>
      <c r="C1" s="5" t="s">
        <v>2</v>
      </c>
      <c r="D1" s="5" t="s">
        <v>3</v>
      </c>
      <c r="E1" s="6" t="s">
        <v>28</v>
      </c>
      <c r="F1" s="7" t="s">
        <v>4</v>
      </c>
      <c r="G1" s="5" t="s">
        <v>5</v>
      </c>
      <c r="H1" s="8" t="s">
        <v>2</v>
      </c>
    </row>
    <row r="2" spans="1:8" x14ac:dyDescent="0.25">
      <c r="A2" s="9" t="s">
        <v>57</v>
      </c>
      <c r="B2" s="9"/>
      <c r="C2" s="9"/>
      <c r="D2" s="10">
        <v>10000</v>
      </c>
      <c r="E2" s="11" t="s">
        <v>32</v>
      </c>
      <c r="F2" s="18">
        <v>10000</v>
      </c>
      <c r="G2" s="10">
        <v>0</v>
      </c>
      <c r="H2" s="13"/>
    </row>
    <row r="3" spans="1:8" x14ac:dyDescent="0.25">
      <c r="A3" s="9" t="s">
        <v>58</v>
      </c>
      <c r="B3" s="9"/>
      <c r="C3" s="9"/>
      <c r="D3" s="10">
        <v>10500</v>
      </c>
      <c r="E3" s="11" t="s">
        <v>32</v>
      </c>
      <c r="F3" s="18">
        <v>10500</v>
      </c>
      <c r="G3" s="10">
        <v>10385.4</v>
      </c>
      <c r="H3" s="13"/>
    </row>
    <row r="4" spans="1:8" x14ac:dyDescent="0.25">
      <c r="A4" s="9" t="s">
        <v>30</v>
      </c>
      <c r="B4" s="9"/>
      <c r="C4" s="9"/>
      <c r="D4" s="10">
        <v>220000</v>
      </c>
      <c r="E4" s="11" t="s">
        <v>32</v>
      </c>
      <c r="F4" s="18">
        <v>220000</v>
      </c>
      <c r="G4" s="10">
        <v>213235.20000000001</v>
      </c>
      <c r="H4" s="13"/>
    </row>
    <row r="5" spans="1:8" x14ac:dyDescent="0.25">
      <c r="A5" s="9" t="s">
        <v>59</v>
      </c>
      <c r="B5" s="9"/>
      <c r="C5" s="9"/>
      <c r="D5" s="10">
        <v>37000</v>
      </c>
      <c r="E5" s="11" t="s">
        <v>32</v>
      </c>
      <c r="F5" s="18">
        <v>37000</v>
      </c>
      <c r="G5" s="10">
        <v>8630</v>
      </c>
      <c r="H5" s="13"/>
    </row>
    <row r="6" spans="1:8" x14ac:dyDescent="0.25">
      <c r="A6" s="9" t="s">
        <v>60</v>
      </c>
      <c r="B6" s="9"/>
      <c r="C6" s="9"/>
      <c r="D6" s="10">
        <v>2600000</v>
      </c>
      <c r="E6" s="11" t="s">
        <v>32</v>
      </c>
      <c r="F6" s="18">
        <v>2600000</v>
      </c>
      <c r="G6" s="10">
        <v>95318.28</v>
      </c>
      <c r="H6" s="13"/>
    </row>
    <row r="7" spans="1:8" x14ac:dyDescent="0.25">
      <c r="A7" s="9" t="s">
        <v>61</v>
      </c>
      <c r="B7" s="9"/>
      <c r="C7" s="9"/>
      <c r="D7" s="10">
        <v>13492820</v>
      </c>
      <c r="E7" s="11" t="s">
        <v>32</v>
      </c>
      <c r="F7" s="18">
        <v>13492820</v>
      </c>
      <c r="G7" s="10">
        <v>2374719.8200000003</v>
      </c>
      <c r="H7" s="13"/>
    </row>
    <row r="8" spans="1:8" x14ac:dyDescent="0.25">
      <c r="A8" s="9" t="s">
        <v>62</v>
      </c>
      <c r="B8" s="9"/>
      <c r="C8" s="9"/>
      <c r="D8" s="10">
        <v>15000</v>
      </c>
      <c r="E8" s="11" t="s">
        <v>32</v>
      </c>
      <c r="F8" s="18">
        <v>15000</v>
      </c>
      <c r="G8" s="10">
        <v>11793</v>
      </c>
      <c r="H8" s="13"/>
    </row>
    <row r="9" spans="1:8" x14ac:dyDescent="0.25">
      <c r="A9" s="9" t="s">
        <v>63</v>
      </c>
      <c r="B9" s="9"/>
      <c r="C9" s="9"/>
      <c r="D9" s="10">
        <v>370000</v>
      </c>
      <c r="E9" s="11" t="s">
        <v>32</v>
      </c>
      <c r="F9" s="18">
        <v>370000</v>
      </c>
      <c r="G9" s="10">
        <v>369054</v>
      </c>
      <c r="H9" s="13"/>
    </row>
    <row r="10" spans="1:8" x14ac:dyDescent="0.25">
      <c r="A10" s="9" t="s">
        <v>33</v>
      </c>
      <c r="B10" s="9"/>
      <c r="C10" s="9"/>
      <c r="D10" s="10">
        <v>684000</v>
      </c>
      <c r="E10" s="11" t="s">
        <v>32</v>
      </c>
      <c r="F10" s="18">
        <v>684000</v>
      </c>
      <c r="G10" s="10">
        <v>54729.42</v>
      </c>
      <c r="H10" s="13"/>
    </row>
    <row r="11" spans="1:8" x14ac:dyDescent="0.25">
      <c r="A11" s="9" t="s">
        <v>34</v>
      </c>
      <c r="B11" s="9"/>
      <c r="C11" s="9"/>
      <c r="D11" s="10">
        <v>542000</v>
      </c>
      <c r="E11" s="11" t="s">
        <v>32</v>
      </c>
      <c r="F11" s="18">
        <v>542000</v>
      </c>
      <c r="G11" s="10">
        <v>535034.75</v>
      </c>
      <c r="H11" s="13"/>
    </row>
    <row r="12" spans="1:8" x14ac:dyDescent="0.25">
      <c r="A12" s="9"/>
      <c r="B12" s="9" t="s">
        <v>64</v>
      </c>
      <c r="C12" s="9"/>
      <c r="D12" s="10">
        <v>1460000</v>
      </c>
      <c r="E12" s="11"/>
      <c r="F12" s="18">
        <v>1460000</v>
      </c>
      <c r="G12" s="10">
        <v>973328</v>
      </c>
      <c r="H12" s="13"/>
    </row>
    <row r="13" spans="1:8" x14ac:dyDescent="0.25">
      <c r="A13" s="9" t="s">
        <v>65</v>
      </c>
      <c r="B13" s="9"/>
      <c r="C13" s="9"/>
      <c r="D13" s="10">
        <v>1517000</v>
      </c>
      <c r="E13" s="11" t="s">
        <v>32</v>
      </c>
      <c r="F13" s="18">
        <v>1517000</v>
      </c>
      <c r="G13" s="10">
        <v>1011621.5</v>
      </c>
      <c r="H13" s="13"/>
    </row>
    <row r="14" spans="1:8" x14ac:dyDescent="0.25">
      <c r="A14" s="9" t="s">
        <v>66</v>
      </c>
      <c r="B14" s="9"/>
      <c r="C14" s="9"/>
      <c r="D14" s="10">
        <v>6000</v>
      </c>
      <c r="E14" s="11" t="s">
        <v>32</v>
      </c>
      <c r="F14" s="18">
        <v>6000</v>
      </c>
      <c r="G14" s="10">
        <v>6000</v>
      </c>
      <c r="H14" s="13"/>
    </row>
    <row r="15" spans="1:8" x14ac:dyDescent="0.25">
      <c r="A15" s="9" t="s">
        <v>35</v>
      </c>
      <c r="B15" s="9"/>
      <c r="C15" s="9"/>
      <c r="D15" s="10">
        <v>23000</v>
      </c>
      <c r="E15" s="11" t="s">
        <v>32</v>
      </c>
      <c r="F15" s="18">
        <v>23000</v>
      </c>
      <c r="G15" s="10">
        <v>17582.75</v>
      </c>
      <c r="H15" s="13"/>
    </row>
    <row r="16" spans="1:8" x14ac:dyDescent="0.25">
      <c r="A16" s="9" t="s">
        <v>36</v>
      </c>
      <c r="B16" s="9"/>
      <c r="C16" s="9"/>
      <c r="D16" s="10">
        <v>14600</v>
      </c>
      <c r="E16" s="11" t="s">
        <v>32</v>
      </c>
      <c r="F16" s="18">
        <v>14600</v>
      </c>
      <c r="G16" s="10">
        <v>7594</v>
      </c>
      <c r="H16" s="13"/>
    </row>
    <row r="17" spans="1:8" x14ac:dyDescent="0.25">
      <c r="A17" s="9" t="s">
        <v>37</v>
      </c>
      <c r="B17" s="9"/>
      <c r="C17" s="9"/>
      <c r="D17" s="10">
        <v>55000</v>
      </c>
      <c r="E17" s="11" t="s">
        <v>32</v>
      </c>
      <c r="F17" s="18">
        <v>55000</v>
      </c>
      <c r="G17" s="10">
        <v>38522.43</v>
      </c>
      <c r="H17" s="13"/>
    </row>
    <row r="18" spans="1:8" x14ac:dyDescent="0.25">
      <c r="A18" s="9" t="s">
        <v>38</v>
      </c>
      <c r="B18" s="9"/>
      <c r="C18" s="9"/>
      <c r="D18" s="10">
        <v>514520</v>
      </c>
      <c r="E18" s="11" t="s">
        <v>32</v>
      </c>
      <c r="F18" s="18">
        <v>514520</v>
      </c>
      <c r="G18" s="10">
        <v>78183.5</v>
      </c>
      <c r="H18" s="13"/>
    </row>
    <row r="19" spans="1:8" x14ac:dyDescent="0.25">
      <c r="A19" s="9" t="s">
        <v>39</v>
      </c>
      <c r="B19" s="9"/>
      <c r="C19" s="9"/>
      <c r="D19" s="10">
        <v>23000</v>
      </c>
      <c r="E19" s="11" t="s">
        <v>32</v>
      </c>
      <c r="F19" s="18">
        <v>23000</v>
      </c>
      <c r="G19" s="10">
        <v>14325.41</v>
      </c>
      <c r="H19" s="13"/>
    </row>
    <row r="20" spans="1:8" x14ac:dyDescent="0.25">
      <c r="A20" s="9" t="s">
        <v>40</v>
      </c>
      <c r="B20" s="9"/>
      <c r="C20" s="9"/>
      <c r="D20" s="10">
        <v>243500</v>
      </c>
      <c r="E20" s="11" t="s">
        <v>32</v>
      </c>
      <c r="F20" s="18">
        <v>243500</v>
      </c>
      <c r="G20" s="10">
        <v>127993.79999999999</v>
      </c>
      <c r="H20" s="13"/>
    </row>
    <row r="21" spans="1:8" x14ac:dyDescent="0.25">
      <c r="A21" s="9" t="s">
        <v>67</v>
      </c>
      <c r="B21" s="9"/>
      <c r="C21" s="9"/>
      <c r="D21" s="10">
        <v>20000</v>
      </c>
      <c r="E21" s="11">
        <v>1800</v>
      </c>
      <c r="F21" s="18">
        <f>SUM(D21:E21)</f>
        <v>21800</v>
      </c>
      <c r="G21" s="10">
        <v>0</v>
      </c>
      <c r="H21" s="13" t="s">
        <v>95</v>
      </c>
    </row>
    <row r="22" spans="1:8" x14ac:dyDescent="0.25">
      <c r="A22" s="9" t="s">
        <v>68</v>
      </c>
      <c r="B22" s="9"/>
      <c r="C22" s="9"/>
      <c r="D22" s="10">
        <v>32000</v>
      </c>
      <c r="E22" s="11" t="s">
        <v>32</v>
      </c>
      <c r="F22" s="18">
        <v>32000</v>
      </c>
      <c r="G22" s="10">
        <v>21464</v>
      </c>
      <c r="H22" s="13"/>
    </row>
    <row r="23" spans="1:8" x14ac:dyDescent="0.25">
      <c r="A23" s="9" t="s">
        <v>41</v>
      </c>
      <c r="B23" s="9"/>
      <c r="C23" s="9"/>
      <c r="D23" s="10">
        <v>23598500</v>
      </c>
      <c r="E23" s="11">
        <v>275000</v>
      </c>
      <c r="F23" s="18">
        <v>23873500</v>
      </c>
      <c r="G23" s="10">
        <v>1172908</v>
      </c>
      <c r="H23" s="13" t="s">
        <v>69</v>
      </c>
    </row>
    <row r="24" spans="1:8" x14ac:dyDescent="0.25">
      <c r="A24" s="9" t="s">
        <v>42</v>
      </c>
      <c r="B24" s="9"/>
      <c r="C24" s="9"/>
      <c r="D24" s="10">
        <v>384000</v>
      </c>
      <c r="E24" s="11" t="s">
        <v>32</v>
      </c>
      <c r="F24" s="18">
        <v>384000</v>
      </c>
      <c r="G24" s="10">
        <v>255086.22000000003</v>
      </c>
      <c r="H24" s="13"/>
    </row>
    <row r="25" spans="1:8" x14ac:dyDescent="0.25">
      <c r="A25" s="9" t="s">
        <v>70</v>
      </c>
      <c r="B25" s="9"/>
      <c r="C25" s="9"/>
      <c r="D25" s="10">
        <v>9100</v>
      </c>
      <c r="E25" s="11" t="s">
        <v>32</v>
      </c>
      <c r="F25" s="18">
        <v>9100</v>
      </c>
      <c r="G25" s="10">
        <v>9100</v>
      </c>
      <c r="H25" s="13"/>
    </row>
    <row r="26" spans="1:8" x14ac:dyDescent="0.25">
      <c r="A26" s="9" t="s">
        <v>71</v>
      </c>
      <c r="B26" s="9"/>
      <c r="C26" s="9"/>
      <c r="D26" s="10">
        <v>453000</v>
      </c>
      <c r="E26" s="11">
        <v>-15000</v>
      </c>
      <c r="F26" s="18">
        <f>SUM(D26:E26)</f>
        <v>438000</v>
      </c>
      <c r="G26" s="10">
        <v>108278</v>
      </c>
      <c r="H26" s="13" t="s">
        <v>97</v>
      </c>
    </row>
    <row r="27" spans="1:8" x14ac:dyDescent="0.25">
      <c r="A27" s="9" t="s">
        <v>72</v>
      </c>
      <c r="B27" s="9"/>
      <c r="C27" s="9"/>
      <c r="D27" s="10">
        <v>12000</v>
      </c>
      <c r="E27" s="11" t="s">
        <v>32</v>
      </c>
      <c r="F27" s="18">
        <v>12000</v>
      </c>
      <c r="G27" s="10">
        <v>12000</v>
      </c>
      <c r="H27" s="13"/>
    </row>
    <row r="28" spans="1:8" x14ac:dyDescent="0.25">
      <c r="A28" s="9" t="s">
        <v>73</v>
      </c>
      <c r="B28" s="9"/>
      <c r="C28" s="9"/>
      <c r="D28" s="10">
        <v>2400</v>
      </c>
      <c r="E28" s="11" t="s">
        <v>32</v>
      </c>
      <c r="F28" s="18">
        <v>2400</v>
      </c>
      <c r="G28" s="10">
        <v>2400</v>
      </c>
      <c r="H28" s="13"/>
    </row>
    <row r="29" spans="1:8" x14ac:dyDescent="0.25">
      <c r="A29" s="9" t="s">
        <v>43</v>
      </c>
      <c r="B29" s="9"/>
      <c r="C29" s="9"/>
      <c r="D29" s="10">
        <v>160000</v>
      </c>
      <c r="E29" s="11" t="s">
        <v>32</v>
      </c>
      <c r="F29" s="18">
        <v>160000</v>
      </c>
      <c r="G29" s="10">
        <v>57855.29</v>
      </c>
      <c r="H29" s="13"/>
    </row>
    <row r="30" spans="1:8" x14ac:dyDescent="0.25">
      <c r="A30" s="9" t="s">
        <v>44</v>
      </c>
      <c r="B30" s="9"/>
      <c r="C30" s="9"/>
      <c r="D30" s="10">
        <v>50000</v>
      </c>
      <c r="E30" s="11" t="s">
        <v>32</v>
      </c>
      <c r="F30" s="18">
        <v>50000</v>
      </c>
      <c r="G30" s="10">
        <v>442.52</v>
      </c>
      <c r="H30" s="13"/>
    </row>
    <row r="31" spans="1:8" x14ac:dyDescent="0.25">
      <c r="A31" s="9" t="s">
        <v>74</v>
      </c>
      <c r="B31" s="9"/>
      <c r="C31" s="9"/>
      <c r="D31" s="10">
        <v>387350</v>
      </c>
      <c r="E31" s="11" t="s">
        <v>32</v>
      </c>
      <c r="F31" s="18">
        <v>387350</v>
      </c>
      <c r="G31" s="10">
        <v>271757</v>
      </c>
      <c r="H31" s="13"/>
    </row>
    <row r="32" spans="1:8" x14ac:dyDescent="0.25">
      <c r="A32" s="9" t="s">
        <v>45</v>
      </c>
      <c r="B32" s="9"/>
      <c r="C32" s="9"/>
      <c r="D32" s="10">
        <v>95000</v>
      </c>
      <c r="E32" s="11" t="s">
        <v>32</v>
      </c>
      <c r="F32" s="18">
        <v>95000</v>
      </c>
      <c r="G32" s="10">
        <v>57429.180000000008</v>
      </c>
      <c r="H32" s="13"/>
    </row>
    <row r="33" spans="1:8" x14ac:dyDescent="0.25">
      <c r="A33" s="9" t="s">
        <v>75</v>
      </c>
      <c r="B33" s="9"/>
      <c r="C33" s="9"/>
      <c r="D33" s="10">
        <v>152000</v>
      </c>
      <c r="E33" s="11" t="s">
        <v>32</v>
      </c>
      <c r="F33" s="18">
        <v>152000</v>
      </c>
      <c r="G33" s="10">
        <v>0</v>
      </c>
      <c r="H33" s="13"/>
    </row>
    <row r="34" spans="1:8" x14ac:dyDescent="0.25">
      <c r="A34" s="9" t="s">
        <v>76</v>
      </c>
      <c r="B34" s="9"/>
      <c r="C34" s="9"/>
      <c r="D34" s="10">
        <v>4780000</v>
      </c>
      <c r="E34" s="11" t="s">
        <v>32</v>
      </c>
      <c r="F34" s="18">
        <v>4780000</v>
      </c>
      <c r="G34" s="10">
        <v>1200000</v>
      </c>
      <c r="H34" s="13"/>
    </row>
    <row r="35" spans="1:8" x14ac:dyDescent="0.25">
      <c r="A35" s="9" t="s">
        <v>48</v>
      </c>
      <c r="B35" s="9"/>
      <c r="C35" s="9"/>
      <c r="D35" s="10">
        <v>20000</v>
      </c>
      <c r="E35" s="11" t="s">
        <v>32</v>
      </c>
      <c r="F35" s="18">
        <v>20000</v>
      </c>
      <c r="G35" s="10">
        <v>12646.91</v>
      </c>
      <c r="H35" s="13"/>
    </row>
    <row r="36" spans="1:8" x14ac:dyDescent="0.25">
      <c r="A36" s="9" t="s">
        <v>49</v>
      </c>
      <c r="B36" s="9"/>
      <c r="C36" s="9"/>
      <c r="D36" s="10">
        <v>1102000</v>
      </c>
      <c r="E36" s="11" t="s">
        <v>32</v>
      </c>
      <c r="F36" s="18">
        <v>1102000</v>
      </c>
      <c r="G36" s="10">
        <v>753313.86999999988</v>
      </c>
      <c r="H36" s="13"/>
    </row>
    <row r="37" spans="1:8" x14ac:dyDescent="0.25">
      <c r="A37" s="9" t="s">
        <v>77</v>
      </c>
      <c r="B37" s="9"/>
      <c r="C37" s="9"/>
      <c r="D37" s="10">
        <v>100000</v>
      </c>
      <c r="E37" s="11">
        <v>22000</v>
      </c>
      <c r="F37" s="18">
        <v>122000</v>
      </c>
      <c r="G37" s="10">
        <v>73872.41</v>
      </c>
      <c r="H37" s="13"/>
    </row>
    <row r="38" spans="1:8" x14ac:dyDescent="0.25">
      <c r="A38" s="9" t="s">
        <v>51</v>
      </c>
      <c r="B38" s="9"/>
      <c r="C38" s="9"/>
      <c r="D38" s="10">
        <v>9646055</v>
      </c>
      <c r="E38" s="11" t="s">
        <v>32</v>
      </c>
      <c r="F38" s="18">
        <v>9646055</v>
      </c>
      <c r="G38" s="10">
        <v>6555995.4600000009</v>
      </c>
      <c r="H38" s="13"/>
    </row>
    <row r="39" spans="1:8" x14ac:dyDescent="0.25">
      <c r="A39" s="9" t="s">
        <v>52</v>
      </c>
      <c r="B39" s="9"/>
      <c r="C39" s="9"/>
      <c r="D39" s="10">
        <v>2650500</v>
      </c>
      <c r="E39" s="11" t="s">
        <v>32</v>
      </c>
      <c r="F39" s="18">
        <v>2650500</v>
      </c>
      <c r="G39" s="10">
        <v>1716534.9899999998</v>
      </c>
      <c r="H39" s="13"/>
    </row>
    <row r="40" spans="1:8" x14ac:dyDescent="0.25">
      <c r="A40" s="9" t="s">
        <v>78</v>
      </c>
      <c r="B40" s="9"/>
      <c r="C40" s="9"/>
      <c r="D40" s="10">
        <v>25500</v>
      </c>
      <c r="E40" s="11" t="s">
        <v>32</v>
      </c>
      <c r="F40" s="18">
        <v>25500</v>
      </c>
      <c r="G40" s="10">
        <v>4174.4799999999996</v>
      </c>
      <c r="H40" s="13"/>
    </row>
    <row r="41" spans="1:8" x14ac:dyDescent="0.25">
      <c r="A41" s="9" t="s">
        <v>79</v>
      </c>
      <c r="B41" s="9"/>
      <c r="C41" s="9"/>
      <c r="D41" s="10">
        <v>1000</v>
      </c>
      <c r="E41" s="11" t="s">
        <v>32</v>
      </c>
      <c r="F41" s="18">
        <v>1000</v>
      </c>
      <c r="G41" s="10">
        <v>0</v>
      </c>
      <c r="H41" s="13"/>
    </row>
    <row r="42" spans="1:8" x14ac:dyDescent="0.25">
      <c r="A42" s="9" t="s">
        <v>80</v>
      </c>
      <c r="B42" s="9"/>
      <c r="C42" s="9"/>
      <c r="D42" s="10">
        <v>12000</v>
      </c>
      <c r="E42" s="11" t="s">
        <v>32</v>
      </c>
      <c r="F42" s="18">
        <v>12000</v>
      </c>
      <c r="G42" s="10">
        <v>12000</v>
      </c>
      <c r="H42" s="13"/>
    </row>
    <row r="43" spans="1:8" x14ac:dyDescent="0.25">
      <c r="A43" s="9" t="s">
        <v>81</v>
      </c>
      <c r="B43" s="9"/>
      <c r="C43" s="9"/>
      <c r="D43" s="10">
        <v>10500</v>
      </c>
      <c r="E43" s="11">
        <v>15000</v>
      </c>
      <c r="F43" s="18">
        <f>SUM(D43:E43)</f>
        <v>25500</v>
      </c>
      <c r="G43" s="10">
        <v>10500</v>
      </c>
      <c r="H43" s="13" t="s">
        <v>96</v>
      </c>
    </row>
    <row r="44" spans="1:8" x14ac:dyDescent="0.25">
      <c r="A44" s="27" t="s">
        <v>98</v>
      </c>
      <c r="B44" s="28"/>
      <c r="C44" s="29"/>
      <c r="D44" s="10">
        <v>142000</v>
      </c>
      <c r="E44" s="11" t="s">
        <v>32</v>
      </c>
      <c r="F44" s="18">
        <v>142000</v>
      </c>
      <c r="G44" s="10">
        <v>134547</v>
      </c>
      <c r="H44" s="13"/>
    </row>
    <row r="45" spans="1:8" x14ac:dyDescent="0.25">
      <c r="A45" s="9" t="s">
        <v>82</v>
      </c>
      <c r="B45" s="9"/>
      <c r="C45" s="9"/>
      <c r="D45" s="10">
        <v>2260000</v>
      </c>
      <c r="E45" s="11" t="s">
        <v>32</v>
      </c>
      <c r="F45" s="18">
        <v>2260000</v>
      </c>
      <c r="G45" s="10">
        <v>154397.25999999998</v>
      </c>
      <c r="H45" s="13"/>
    </row>
    <row r="46" spans="1:8" x14ac:dyDescent="0.25">
      <c r="A46" s="9" t="s">
        <v>83</v>
      </c>
      <c r="B46" s="9"/>
      <c r="C46" s="9"/>
      <c r="D46" s="10">
        <v>1550000</v>
      </c>
      <c r="E46" s="11" t="s">
        <v>32</v>
      </c>
      <c r="F46" s="18">
        <v>1550000</v>
      </c>
      <c r="G46" s="10">
        <v>990261.14</v>
      </c>
      <c r="H46" s="13"/>
    </row>
    <row r="47" spans="1:8" x14ac:dyDescent="0.25">
      <c r="A47" s="9" t="s">
        <v>84</v>
      </c>
      <c r="B47" s="9"/>
      <c r="C47" s="9"/>
      <c r="D47" s="10">
        <v>0</v>
      </c>
      <c r="E47" s="11">
        <v>47000</v>
      </c>
      <c r="F47" s="18">
        <v>47000</v>
      </c>
      <c r="G47" s="10">
        <v>150</v>
      </c>
      <c r="H47" s="13"/>
    </row>
    <row r="48" spans="1:8" x14ac:dyDescent="0.25">
      <c r="A48" s="9" t="s">
        <v>53</v>
      </c>
      <c r="B48" s="9"/>
      <c r="C48" s="9"/>
      <c r="D48" s="10">
        <v>2095000</v>
      </c>
      <c r="E48" s="11" t="s">
        <v>32</v>
      </c>
      <c r="F48" s="18">
        <v>2095000</v>
      </c>
      <c r="G48" s="10">
        <v>1258323.76</v>
      </c>
      <c r="H48" s="13"/>
    </row>
    <row r="49" spans="1:8" x14ac:dyDescent="0.25">
      <c r="A49" s="9" t="s">
        <v>54</v>
      </c>
      <c r="B49" s="9"/>
      <c r="C49" s="9"/>
      <c r="D49" s="10">
        <v>15000</v>
      </c>
      <c r="E49" s="11" t="s">
        <v>32</v>
      </c>
      <c r="F49" s="18">
        <v>15000</v>
      </c>
      <c r="G49" s="10">
        <v>9853.2000000000007</v>
      </c>
      <c r="H49" s="13"/>
    </row>
    <row r="50" spans="1:8" x14ac:dyDescent="0.25">
      <c r="A50" s="9" t="s">
        <v>85</v>
      </c>
      <c r="B50" s="9"/>
      <c r="C50" s="9"/>
      <c r="D50" s="10">
        <v>100000</v>
      </c>
      <c r="E50" s="11" t="s">
        <v>32</v>
      </c>
      <c r="F50" s="18">
        <v>100000</v>
      </c>
      <c r="G50" s="10">
        <v>35812</v>
      </c>
      <c r="H50" s="13"/>
    </row>
    <row r="51" spans="1:8" x14ac:dyDescent="0.25">
      <c r="A51" s="9" t="s">
        <v>86</v>
      </c>
      <c r="B51" s="9"/>
      <c r="C51" s="9"/>
      <c r="D51" s="10">
        <v>265840</v>
      </c>
      <c r="E51" s="11" t="s">
        <v>32</v>
      </c>
      <c r="F51" s="18">
        <v>265840</v>
      </c>
      <c r="G51" s="10">
        <v>232085</v>
      </c>
      <c r="H51" s="13"/>
    </row>
    <row r="52" spans="1:8" x14ac:dyDescent="0.25">
      <c r="A52" s="9" t="s">
        <v>87</v>
      </c>
      <c r="B52" s="9"/>
      <c r="C52" s="9"/>
      <c r="D52" s="10">
        <v>514</v>
      </c>
      <c r="E52" s="11" t="s">
        <v>32</v>
      </c>
      <c r="F52" s="18">
        <v>514</v>
      </c>
      <c r="G52" s="10">
        <v>513.22</v>
      </c>
      <c r="H52" s="13"/>
    </row>
    <row r="53" spans="1:8" x14ac:dyDescent="0.25">
      <c r="A53" s="23" t="s">
        <v>55</v>
      </c>
      <c r="B53" s="24"/>
      <c r="C53" s="25"/>
      <c r="D53" s="10">
        <v>305000</v>
      </c>
      <c r="E53" s="11">
        <v>20000</v>
      </c>
      <c r="F53" s="18">
        <v>325000</v>
      </c>
      <c r="G53" s="10">
        <v>225810</v>
      </c>
      <c r="H53" s="13" t="s">
        <v>88</v>
      </c>
    </row>
    <row r="54" spans="1:8" x14ac:dyDescent="0.25">
      <c r="A54" s="9"/>
      <c r="B54" s="19">
        <v>5901</v>
      </c>
      <c r="C54" s="9" t="s">
        <v>89</v>
      </c>
      <c r="D54" s="10">
        <v>2247316</v>
      </c>
      <c r="E54" s="11">
        <v>-278800</v>
      </c>
      <c r="F54" s="18">
        <f>SUM(D54:E54)</f>
        <v>1968516</v>
      </c>
      <c r="G54" s="10">
        <v>0</v>
      </c>
      <c r="H54" s="13"/>
    </row>
    <row r="55" spans="1:8" x14ac:dyDescent="0.25">
      <c r="A55" s="9" t="s">
        <v>55</v>
      </c>
      <c r="B55" s="9"/>
      <c r="C55" s="9"/>
      <c r="D55" s="10">
        <v>2552316</v>
      </c>
      <c r="E55" s="11">
        <v>-258800</v>
      </c>
      <c r="F55" s="18">
        <f>SUM(D55:E55)</f>
        <v>2293516</v>
      </c>
      <c r="G55" s="10">
        <v>225810</v>
      </c>
      <c r="H55" s="13"/>
    </row>
    <row r="56" spans="1:8" x14ac:dyDescent="0.25">
      <c r="A56" s="15" t="s">
        <v>56</v>
      </c>
      <c r="B56" s="15"/>
      <c r="C56" s="15"/>
      <c r="D56" s="16">
        <f>SUM(D2:D55)-D53-D54-D12</f>
        <v>73061515</v>
      </c>
      <c r="E56" s="16">
        <f t="shared" ref="E56:F56" si="0">SUM(E2:E55)-E53-E54-E12</f>
        <v>87000</v>
      </c>
      <c r="F56" s="16">
        <f t="shared" si="0"/>
        <v>73148515</v>
      </c>
      <c r="G56" s="16">
        <f>SUM(G2:G55)-G53-G54-G12</f>
        <v>20324234.170000002</v>
      </c>
      <c r="H56" s="14"/>
    </row>
    <row r="57" spans="1:8" x14ac:dyDescent="0.25">
      <c r="A57" s="17"/>
      <c r="B57" s="17"/>
      <c r="C57" s="17"/>
      <c r="D57" s="17"/>
      <c r="E57" s="17"/>
      <c r="F57" s="17"/>
      <c r="G57" s="17"/>
      <c r="H57" s="17"/>
    </row>
    <row r="58" spans="1:8" x14ac:dyDescent="0.25">
      <c r="A58" s="17"/>
      <c r="B58" s="17"/>
      <c r="C58" s="17"/>
      <c r="D58" s="17"/>
      <c r="E58" s="17"/>
      <c r="F58" s="17"/>
      <c r="G58" s="17"/>
      <c r="H58" s="17"/>
    </row>
    <row r="59" spans="1:8" x14ac:dyDescent="0.25">
      <c r="A59" s="20" t="s">
        <v>90</v>
      </c>
      <c r="B59" s="17"/>
      <c r="C59" s="17"/>
      <c r="D59" s="17"/>
      <c r="E59" s="17"/>
      <c r="F59" s="17"/>
      <c r="G59" s="17"/>
      <c r="H59" s="17"/>
    </row>
    <row r="60" spans="1:8" x14ac:dyDescent="0.25">
      <c r="A60" s="17"/>
      <c r="B60" s="17"/>
      <c r="C60" s="17" t="s">
        <v>91</v>
      </c>
      <c r="D60" s="21">
        <v>43509000</v>
      </c>
      <c r="E60" s="21"/>
      <c r="F60" s="21">
        <f>SUM(D60:E60)</f>
        <v>43509000</v>
      </c>
      <c r="G60" s="21"/>
      <c r="H60" s="17"/>
    </row>
    <row r="61" spans="1:8" x14ac:dyDescent="0.25">
      <c r="A61" s="17"/>
      <c r="B61" s="17"/>
      <c r="C61" s="17" t="s">
        <v>92</v>
      </c>
      <c r="D61" s="21">
        <v>-1002000</v>
      </c>
      <c r="E61" s="21"/>
      <c r="F61" s="21">
        <f t="shared" ref="F61:F62" si="1">SUM(D61:E61)</f>
        <v>-1002000</v>
      </c>
      <c r="G61" s="21"/>
      <c r="H61" s="17"/>
    </row>
    <row r="62" spans="1:8" x14ac:dyDescent="0.25">
      <c r="A62" s="17"/>
      <c r="B62" s="17"/>
      <c r="C62" s="20" t="s">
        <v>93</v>
      </c>
      <c r="D62" s="22">
        <f>SUM(D60:D61)</f>
        <v>42507000</v>
      </c>
      <c r="E62" s="22"/>
      <c r="F62" s="22">
        <f t="shared" si="1"/>
        <v>42507000</v>
      </c>
      <c r="G62" s="21"/>
      <c r="H62" s="17"/>
    </row>
    <row r="63" spans="1:8" x14ac:dyDescent="0.25">
      <c r="A63" s="17"/>
      <c r="B63" s="17"/>
      <c r="C63" s="17"/>
      <c r="D63" s="17"/>
      <c r="E63" s="17"/>
      <c r="F63" s="17"/>
      <c r="G63" s="17"/>
      <c r="H63" s="17"/>
    </row>
    <row r="64" spans="1:8" x14ac:dyDescent="0.25">
      <c r="A64" s="17"/>
      <c r="B64" s="17"/>
      <c r="C64" s="17" t="s">
        <v>94</v>
      </c>
      <c r="D64" s="26">
        <v>44103</v>
      </c>
      <c r="E64" s="17"/>
      <c r="F64" s="17"/>
      <c r="G64" s="17"/>
      <c r="H64" s="17"/>
    </row>
    <row r="65" spans="1:8" x14ac:dyDescent="0.25">
      <c r="A65" s="17"/>
      <c r="B65" s="17"/>
      <c r="C65" s="17"/>
      <c r="D65" s="17"/>
      <c r="E65" s="17"/>
      <c r="F65" s="17"/>
      <c r="G65" s="17"/>
      <c r="H65" s="17"/>
    </row>
  </sheetData>
  <mergeCells count="2">
    <mergeCell ref="A53:C53"/>
    <mergeCell ref="A44:C44"/>
  </mergeCells>
  <pageMargins left="0.7" right="0.7" top="0.78740157499999996" bottom="0.78740157499999996" header="0.3" footer="0.3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Příjmy</vt:lpstr>
      <vt:lpstr>Výdaje a financ.</vt:lpstr>
      <vt:lpstr>List3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Lada</dc:creator>
  <cp:lastModifiedBy>magda</cp:lastModifiedBy>
  <cp:lastPrinted>2020-09-30T14:29:42Z</cp:lastPrinted>
  <dcterms:created xsi:type="dcterms:W3CDTF">2016-04-24T07:59:01Z</dcterms:created>
  <dcterms:modified xsi:type="dcterms:W3CDTF">2020-09-30T14:29:45Z</dcterms:modified>
</cp:coreProperties>
</file>